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showInkAnnotation="0" codeName="ThisWorkbook"/>
  <bookViews>
    <workbookView xWindow="0" yWindow="0" windowWidth="21345" windowHeight="4545" tabRatio="870"/>
  </bookViews>
  <sheets>
    <sheet name="Instrukcija" sheetId="50" r:id="rId1"/>
    <sheet name="Informacija apie pareiškėją" sheetId="51" r:id="rId2"/>
    <sheet name="Skaičiuoklė" sheetId="30" r:id="rId3"/>
    <sheet name="Socialinis poveikis" sheetId="47" r:id="rId4"/>
    <sheet name="Papildomas_Duomenų šaltiniai" sheetId="52" r:id="rId5"/>
    <sheet name="Sąvokos" sheetId="53" r:id="rId6"/>
    <sheet name="Skaičiuoklė_išskleistas sąrašas" sheetId="39" r:id="rId7"/>
    <sheet name="Papildomas_klasifikatoriai" sheetId="21" state="hidden" r:id="rId8"/>
  </sheets>
  <externalReferences>
    <externalReference r:id="rId9"/>
    <externalReference r:id="rId10"/>
    <externalReference r:id="rId11"/>
    <externalReference r:id="rId12"/>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[2]!_1.1._Mažinti_skurdą.[1.1.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[2]!_2.1.1._Didinti_žinomumą_ar_sąmoningumą_apie_sveiką_gyvenseną?_ligų_prevenciją?_higieną.[2.1.1.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Skaičiuoklė!$J$1:$J$176</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Instrukcija!$A$1:$J$27</definedName>
    <definedName name="_xlnm.Print_Area" localSheetId="6">'Skaičiuoklė_išskleistas sąrašas'!$A$1:$AW$71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C5" i="30"/>
  <c r="C6" i="30"/>
  <c r="C7" i="30"/>
  <c r="C8" i="30"/>
  <c r="J4" i="30" l="1"/>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4" i="30"/>
  <c r="AU5" i="39" l="1"/>
  <c r="O71" i="39"/>
  <c r="J5" i="30" l="1"/>
  <c r="J6" i="30"/>
  <c r="J7"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3" i="30"/>
  <c r="J8" i="30"/>
  <c r="J9" i="30"/>
  <c r="J10" i="30"/>
  <c r="J11" i="30"/>
  <c r="J12" i="30"/>
  <c r="J13" i="30"/>
  <c r="J15" i="30"/>
  <c r="J16" i="30"/>
  <c r="J17" i="30"/>
  <c r="J18" i="30"/>
  <c r="J19" i="30"/>
  <c r="J20" i="30"/>
  <c r="J21" i="30"/>
  <c r="J23"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4" i="30" l="1"/>
  <c r="K4" i="30" s="1"/>
  <c r="M4" i="30"/>
  <c r="L4" i="30"/>
  <c r="H5" i="30"/>
  <c r="K5" i="30" s="1"/>
  <c r="M5" i="30"/>
  <c r="L6" i="30"/>
  <c r="M7" i="30"/>
  <c r="H6" i="30"/>
  <c r="K6" i="30" s="1"/>
  <c r="M6" i="30"/>
  <c r="L7" i="30"/>
  <c r="H7" i="30"/>
  <c r="K7" i="30" s="1"/>
  <c r="L5" i="30"/>
  <c r="I4" i="30"/>
  <c r="I7" i="30"/>
  <c r="I5" i="30"/>
  <c r="I6" i="30"/>
  <c r="I8" i="30"/>
  <c r="I12" i="30"/>
  <c r="I16" i="30"/>
  <c r="I20" i="30"/>
  <c r="I9" i="30"/>
  <c r="I13" i="30"/>
  <c r="I17" i="30"/>
  <c r="I21" i="30"/>
  <c r="I10" i="30"/>
  <c r="I14" i="30"/>
  <c r="I18" i="30"/>
  <c r="I23" i="30"/>
  <c r="I11" i="30"/>
  <c r="I15" i="30"/>
  <c r="I19" i="30"/>
  <c r="H11" i="30"/>
  <c r="K11" i="30" s="1"/>
  <c r="H15" i="30"/>
  <c r="K15" i="30" s="1"/>
  <c r="H8" i="30"/>
  <c r="K8" i="30" s="1"/>
  <c r="H12" i="30"/>
  <c r="K12" i="30" s="1"/>
  <c r="H16" i="30"/>
  <c r="K16" i="30" s="1"/>
  <c r="H9" i="30"/>
  <c r="K9" i="30" s="1"/>
  <c r="H13" i="30"/>
  <c r="K13" i="30" s="1"/>
  <c r="H17" i="30"/>
  <c r="K17" i="30" s="1"/>
  <c r="H10" i="30"/>
  <c r="K10" i="30" s="1"/>
  <c r="H14" i="30"/>
  <c r="K14" i="30" s="1"/>
  <c r="H18" i="30"/>
  <c r="K18" i="30" s="1"/>
  <c r="H23" i="30"/>
  <c r="K23" i="30" s="1"/>
  <c r="H19" i="30"/>
  <c r="K19" i="30" s="1"/>
  <c r="H20" i="30"/>
  <c r="K20" i="30" s="1"/>
  <c r="H21" i="30"/>
  <c r="K21" i="30" s="1"/>
  <c r="L12" i="30"/>
  <c r="M21" i="30"/>
  <c r="M16" i="30"/>
  <c r="M11" i="30"/>
  <c r="L17" i="30"/>
  <c r="L21" i="30"/>
  <c r="L16" i="30"/>
  <c r="L11" i="30"/>
  <c r="M20" i="30"/>
  <c r="M15" i="30"/>
  <c r="M9" i="30"/>
  <c r="L20" i="30"/>
  <c r="L15" i="30"/>
  <c r="L9" i="30"/>
  <c r="M19" i="30"/>
  <c r="M13" i="30"/>
  <c r="M8" i="30"/>
  <c r="L19" i="30"/>
  <c r="L13" i="30"/>
  <c r="L8" i="30"/>
  <c r="M17" i="30"/>
  <c r="M12" i="30"/>
  <c r="L23" i="30"/>
  <c r="L18" i="30"/>
  <c r="L14" i="30"/>
  <c r="L10" i="30"/>
  <c r="M23" i="30"/>
  <c r="M18" i="30"/>
  <c r="M14" i="30"/>
  <c r="M10" i="30"/>
  <c r="V4" i="30" l="1"/>
  <c r="AH4" i="30"/>
  <c r="AP4" i="30"/>
  <c r="AL4" i="30"/>
  <c r="AD4" i="30"/>
  <c r="R4" i="30"/>
  <c r="Z4" i="30"/>
  <c r="AT4" i="30"/>
  <c r="V7" i="30"/>
  <c r="Z7" i="30"/>
  <c r="AT7" i="30"/>
  <c r="AH7" i="30"/>
  <c r="AP7" i="30"/>
  <c r="AL7" i="30"/>
  <c r="AD7" i="30"/>
  <c r="R7" i="30"/>
  <c r="V6" i="30"/>
  <c r="AH6" i="30"/>
  <c r="R6" i="30"/>
  <c r="Z6" i="30"/>
  <c r="AT6" i="30"/>
  <c r="AD6" i="30"/>
  <c r="AP6" i="30"/>
  <c r="AL6" i="30"/>
  <c r="V5" i="30"/>
  <c r="Z5" i="30"/>
  <c r="AT5" i="30"/>
  <c r="AP5" i="30"/>
  <c r="AD5" i="30"/>
  <c r="AL5" i="30"/>
  <c r="AH5" i="30"/>
  <c r="R5" i="30"/>
  <c r="AT14" i="30"/>
  <c r="AD14" i="30"/>
  <c r="V14" i="30"/>
  <c r="AH14" i="30"/>
  <c r="AP14" i="30"/>
  <c r="AU14" i="30" s="1"/>
  <c r="Z14" i="30"/>
  <c r="R14" i="30"/>
  <c r="AL14" i="30"/>
  <c r="AP15" i="30"/>
  <c r="AU15" i="30" s="1"/>
  <c r="Z15" i="30"/>
  <c r="R15" i="30"/>
  <c r="AT15" i="30"/>
  <c r="AD15" i="30"/>
  <c r="AL15" i="30"/>
  <c r="V15" i="30"/>
  <c r="AH15" i="30"/>
  <c r="AL16" i="30"/>
  <c r="V16" i="30"/>
  <c r="AT16" i="30"/>
  <c r="Z16" i="30"/>
  <c r="R16" i="30"/>
  <c r="AH16" i="30"/>
  <c r="AD16" i="30"/>
  <c r="AP16" i="30"/>
  <c r="AU16" i="30" s="1"/>
  <c r="AL12" i="30"/>
  <c r="V12" i="30"/>
  <c r="AT12" i="30"/>
  <c r="AD12" i="30"/>
  <c r="AP12" i="30"/>
  <c r="AU12" i="30" s="1"/>
  <c r="AH12" i="30"/>
  <c r="Z12" i="30"/>
  <c r="R12" i="30"/>
  <c r="AH18" i="30"/>
  <c r="R18" i="30"/>
  <c r="V18" i="30"/>
  <c r="AT18" i="30"/>
  <c r="AD18" i="30"/>
  <c r="AP18" i="30"/>
  <c r="AU18" i="30" s="1"/>
  <c r="Z18" i="30"/>
  <c r="AL18" i="30"/>
  <c r="AL8" i="30"/>
  <c r="V8" i="30"/>
  <c r="AT8" i="30"/>
  <c r="Z8" i="30"/>
  <c r="R8" i="30"/>
  <c r="AH8" i="30"/>
  <c r="AD8" i="30"/>
  <c r="AP8" i="30"/>
  <c r="AU8" i="30" s="1"/>
  <c r="AP20" i="30"/>
  <c r="AU20" i="30" s="1"/>
  <c r="Z20" i="30"/>
  <c r="AH20" i="30"/>
  <c r="AT20" i="30"/>
  <c r="AL20" i="30"/>
  <c r="V20" i="30"/>
  <c r="R20" i="30"/>
  <c r="AD20" i="30"/>
  <c r="AL21" i="30"/>
  <c r="V21" i="30"/>
  <c r="AT21" i="30"/>
  <c r="AD21" i="30"/>
  <c r="AP21" i="30"/>
  <c r="AU21" i="30" s="1"/>
  <c r="AH21" i="30"/>
  <c r="Z21" i="30"/>
  <c r="R21" i="30"/>
  <c r="AH23" i="30"/>
  <c r="R23" i="30"/>
  <c r="AP23" i="30"/>
  <c r="AU23" i="30" s="1"/>
  <c r="Z23" i="30"/>
  <c r="AL23" i="30"/>
  <c r="AT23" i="30"/>
  <c r="AD23" i="30"/>
  <c r="V23" i="30"/>
  <c r="AH13" i="30"/>
  <c r="R13" i="30"/>
  <c r="AP13" i="30"/>
  <c r="AU13" i="30" s="1"/>
  <c r="Z13" i="30"/>
  <c r="AL13" i="30"/>
  <c r="V13" i="30"/>
  <c r="AT13" i="30"/>
  <c r="AD13" i="30"/>
  <c r="AT10" i="30"/>
  <c r="AD10" i="30"/>
  <c r="AP10" i="30"/>
  <c r="AU10" i="30" s="1"/>
  <c r="Z10" i="30"/>
  <c r="R10" i="30"/>
  <c r="AL10" i="30"/>
  <c r="V10" i="30"/>
  <c r="AH10" i="30"/>
  <c r="AT19" i="30"/>
  <c r="AD19" i="30"/>
  <c r="AL19" i="30"/>
  <c r="AP19" i="30"/>
  <c r="AU19" i="30" s="1"/>
  <c r="Z19" i="30"/>
  <c r="R19" i="30"/>
  <c r="V19" i="30"/>
  <c r="AH19" i="30"/>
  <c r="AH9" i="30"/>
  <c r="R9" i="30"/>
  <c r="AP9" i="30"/>
  <c r="AU9" i="30" s="1"/>
  <c r="AT9" i="30"/>
  <c r="AD9" i="30"/>
  <c r="Z9" i="30"/>
  <c r="AL9" i="30"/>
  <c r="V9" i="30"/>
  <c r="AP11" i="30"/>
  <c r="AU11" i="30" s="1"/>
  <c r="Z11" i="30"/>
  <c r="AH11" i="30"/>
  <c r="AT11" i="30"/>
  <c r="AL11" i="30"/>
  <c r="V11" i="30"/>
  <c r="R11" i="30"/>
  <c r="AD11" i="30"/>
  <c r="R17" i="30"/>
  <c r="AP17" i="30"/>
  <c r="AU17" i="30" s="1"/>
  <c r="Z17" i="30"/>
  <c r="AT17" i="30"/>
  <c r="AL17" i="30"/>
  <c r="AD17" i="30"/>
  <c r="V17" i="30"/>
  <c r="AH17" i="30"/>
  <c r="AM24" i="30"/>
  <c r="H3" i="47" s="1"/>
  <c r="S24" i="30"/>
  <c r="C3" i="47" s="1"/>
  <c r="AX24" i="30"/>
  <c r="BE24" i="30"/>
  <c r="BA24" i="30"/>
  <c r="BD24" i="30"/>
  <c r="AZ24" i="30"/>
  <c r="BC24" i="30"/>
  <c r="AY24" i="30"/>
  <c r="BB24" i="30"/>
  <c r="BG5" i="30" l="1"/>
  <c r="BG7" i="30"/>
  <c r="BG6" i="30"/>
  <c r="BG4" i="30"/>
  <c r="AQ24" i="30"/>
  <c r="I3" i="47" s="1"/>
  <c r="AA24" i="30"/>
  <c r="E3" i="47" s="1"/>
  <c r="AE24" i="30"/>
  <c r="F3" i="47" s="1"/>
  <c r="AI24" i="30"/>
  <c r="G3" i="47" s="1"/>
  <c r="W24" i="30"/>
  <c r="D3" i="47" s="1"/>
  <c r="BG10" i="30"/>
  <c r="BG8" i="30"/>
  <c r="BG16" i="30"/>
  <c r="BG21" i="30"/>
  <c r="BG12" i="30"/>
  <c r="BG11" i="30"/>
  <c r="BG20" i="30"/>
  <c r="BG15" i="30"/>
  <c r="BG14" i="30"/>
  <c r="BG9" i="30"/>
  <c r="BG19" i="30"/>
  <c r="BG13" i="30"/>
  <c r="BG23" i="30"/>
  <c r="BG18" i="30"/>
  <c r="BG17" i="30"/>
  <c r="O24" i="30"/>
  <c r="B3" i="47" s="1"/>
  <c r="BG24" i="30" l="1"/>
</calcChain>
</file>

<file path=xl/sharedStrings.xml><?xml version="1.0" encoding="utf-8"?>
<sst xmlns="http://schemas.openxmlformats.org/spreadsheetml/2006/main" count="1291" uniqueCount="495">
  <si>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</si>
  <si>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</si>
  <si>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</si>
  <si>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</si>
  <si>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</si>
  <si>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</si>
  <si>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</si>
  <si>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</si>
  <si>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</si>
  <si>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</si>
  <si>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</si>
  <si>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</si>
  <si>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</si>
  <si>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</si>
  <si>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</si>
  <si>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</si>
  <si>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</si>
  <si>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</si>
  <si>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</si>
  <si>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</si>
  <si>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</si>
  <si>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</si>
  <si>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</si>
  <si>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</si>
  <si>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</si>
  <si>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</si>
  <si>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</si>
  <si>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</si>
  <si>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</si>
  <si>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</si>
  <si>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</si>
  <si>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</si>
  <si>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</si>
  <si>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</si>
  <si>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</si>
  <si>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</si>
  <si>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</si>
  <si>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</si>
  <si>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</si>
  <si>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</si>
  <si>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</si>
  <si>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</si>
  <si>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</si>
  <si>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</si>
  <si>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</si>
  <si>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</si>
  <si>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</si>
  <si>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</si>
  <si>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</si>
  <si>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</si>
  <si>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</si>
  <si>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</si>
  <si>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</si>
  <si>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</si>
  <si>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</si>
  <si>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</si>
  <si>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</si>
  <si>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</si>
  <si>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</si>
  <si>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</si>
  <si>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</si>
  <si>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</si>
  <si>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</si>
  <si>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</si>
  <si>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</si>
  <si>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</si>
  <si>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</si>
  <si>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</si>
  <si>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</si>
  <si>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</si>
  <si>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</si>
  <si>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</si>
  <si>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</si>
  <si>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</si>
  <si>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</si>
  <si>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</si>
  <si>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</si>
  <si>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</si>
  <si>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</si>
  <si>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</si>
  <si>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</si>
  <si>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</si>
  <si>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</si>
  <si>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</si>
  <si>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</si>
  <si>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</si>
  <si>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</si>
  <si>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</si>
  <si>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</si>
  <si>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</si>
  <si>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</si>
  <si>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</si>
  <si>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</si>
  <si>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</si>
  <si>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</si>
  <si>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</si>
  <si>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</si>
  <si>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</si>
  <si>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</si>
  <si>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</si>
  <si>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</si>
  <si>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</si>
  <si>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</si>
  <si>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</si>
  <si>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</si>
  <si>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</si>
  <si>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</si>
  <si>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</si>
  <si>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</si>
  <si>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</si>
  <si>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</si>
  <si>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</si>
  <si>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</si>
  <si>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</si>
  <si>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</si>
  <si>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</si>
  <si>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</si>
  <si>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</si>
  <si>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</si>
  <si>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</si>
  <si>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</si>
  <si>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</si>
  <si>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</si>
  <si>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</si>
  <si>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</si>
  <si>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</si>
  <si>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</si>
  <si>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</si>
  <si>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</si>
  <si>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</si>
  <si>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</si>
  <si>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</si>
  <si>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</si>
  <si>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</si>
  <si>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</si>
  <si>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</si>
  <si>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</si>
  <si>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</si>
  <si>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</si>
  <si>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</si>
  <si>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</si>
  <si>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</si>
  <si>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</si>
  <si>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</si>
  <si>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</si>
  <si>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</si>
  <si>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</si>
  <si>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</si>
  <si>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</si>
  <si>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</si>
  <si>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</si>
  <si>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</si>
  <si>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</si>
  <si>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</si>
  <si>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</si>
  <si>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</si>
  <si>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</si>
  <si>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</si>
  <si>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</si>
  <si>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</si>
  <si>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</si>
  <si>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</si>
  <si>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</si>
  <si>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</si>
  <si>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</si>
  <si>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</si>
  <si>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</si>
  <si>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</si>
  <si>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</si>
  <si>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</si>
  <si>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</si>
  <si>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</si>
  <si>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</si>
  <si>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</si>
  <si>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</si>
  <si>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</si>
  <si>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</si>
  <si>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</si>
  <si>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</si>
  <si>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</si>
  <si>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</si>
  <si>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</si>
  <si>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</si>
  <si>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</si>
  <si>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</si>
  <si>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</si>
  <si>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</si>
  <si>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</si>
  <si>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</si>
  <si>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</si>
  <si>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</si>
  <si>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</si>
  <si>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</si>
  <si>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</si>
  <si>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</si>
  <si>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</si>
  <si>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</si>
  <si>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</si>
  <si>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</si>
  <si>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</si>
  <si>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</si>
  <si>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</si>
  <si>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</si>
  <si>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</si>
  <si>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</si>
  <si>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</si>
  <si>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</si>
  <si>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</si>
  <si>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</si>
  <si>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</si>
  <si>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</si>
  <si>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</si>
  <si>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</si>
  <si>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</si>
  <si>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</si>
  <si>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</si>
  <si>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</si>
  <si>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</si>
  <si>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</si>
  <si>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</si>
  <si>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</si>
  <si>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</si>
  <si>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</si>
  <si>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</si>
  <si>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</si>
  <si>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</si>
  <si>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</si>
  <si>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</si>
  <si>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</si>
  <si>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</si>
  <si>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</si>
  <si>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</si>
  <si>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</si>
  <si>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</si>
  <si>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</si>
  <si>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</si>
  <si>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</si>
  <si>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</si>
  <si>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</si>
  <si>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</si>
  <si>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</si>
  <si>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</si>
  <si>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</si>
  <si>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</si>
  <si>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</si>
  <si>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</si>
  <si>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</si>
  <si>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</si>
  <si>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</si>
  <si>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</si>
  <si>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</si>
  <si>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</si>
  <si>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</si>
  <si>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</si>
  <si>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</si>
  <si>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</si>
  <si>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</si>
  <si>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</si>
  <si>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</si>
  <si>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</si>
  <si>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</si>
  <si>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</si>
  <si>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</si>
  <si>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</si>
  <si>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</si>
  <si>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</si>
  <si>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</si>
  <si>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</si>
  <si>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</si>
  <si>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</si>
  <si>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</si>
  <si>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</si>
  <si>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</si>
  <si>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</si>
  <si>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</si>
  <si>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</si>
  <si>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</si>
  <si>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</si>
  <si>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</si>
  <si>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</si>
  <si>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</si>
  <si>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</si>
  <si>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</si>
  <si>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</si>
  <si>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</si>
  <si>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</si>
  <si>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</si>
  <si>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</si>
  <si>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</si>
  <si>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</si>
  <si>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</si>
  <si>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</si>
  <si>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</si>
  <si>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</si>
  <si>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</si>
  <si>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</si>
  <si>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</si>
  <si>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</si>
  <si>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</si>
  <si>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</si>
  <si>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</si>
  <si>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</si>
  <si>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</si>
  <si>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</si>
  <si>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</si>
  <si>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</si>
  <si>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</si>
  <si>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</si>
  <si>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</si>
  <si>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</si>
  <si>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</si>
  <si>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</si>
  <si>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</si>
  <si>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</si>
  <si>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</si>
  <si>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</si>
  <si>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</si>
  <si>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</si>
  <si>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</si>
  <si>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</si>
  <si>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</si>
  <si>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</si>
  <si>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</si>
  <si>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</si>
  <si>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</si>
  <si>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</si>
  <si>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</si>
  <si>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</si>
  <si>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</si>
  <si>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</si>
  <si>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</si>
  <si>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</si>
  <si>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</si>
  <si>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</si>
  <si>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</si>
  <si>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</si>
  <si>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</si>
  <si>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</si>
  <si>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</si>
  <si>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</si>
  <si>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</si>
  <si>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</si>
  <si>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</si>
  <si>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</si>
  <si>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</si>
  <si>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</si>
  <si>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</si>
  <si>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</si>
  <si>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</si>
  <si>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</si>
  <si>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</si>
  <si>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</si>
  <si>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</si>
  <si>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</si>
  <si>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</si>
  <si>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</si>
  <si>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</si>
  <si>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</si>
  <si>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</si>
  <si>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</si>
  <si>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</si>
  <si>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</si>
  <si>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</si>
  <si>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</si>
  <si>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</si>
  <si>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</si>
  <si>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</si>
  <si>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</si>
  <si>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</si>
  <si>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</si>
  <si>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</si>
  <si>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</si>
  <si>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</si>
  <si>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</si>
  <si>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</si>
  <si>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</si>
  <si>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</si>
  <si>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</si>
  <si>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</si>
  <si>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</si>
  <si>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</si>
  <si>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</si>
  <si>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</si>
  <si>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</si>
  <si>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</si>
  <si>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</si>
  <si>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</si>
  <si>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</si>
  <si>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</si>
  <si>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</si>
  <si>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</si>
  <si>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</si>
  <si>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</si>
  <si>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</si>
  <si>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</si>
  <si>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</si>
  <si>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</si>
  <si>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</si>
  <si>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</si>
  <si>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</si>
  <si>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</si>
  <si>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</si>
  <si>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</si>
  <si>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</si>
  <si>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</si>
  <si>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</si>
  <si>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</si>
  <si>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</si>
  <si>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</si>
  <si>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</si>
  <si>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</si>
  <si>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</si>
  <si>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</si>
  <si>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</si>
  <si>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</si>
  <si>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</si>
  <si>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</si>
  <si>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</si>
  <si>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</si>
  <si>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</si>
  <si>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</si>
  <si>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</si>
  <si>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</si>
  <si>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</si>
  <si>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</si>
  <si>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</si>
  <si>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</si>
  <si>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</si>
  <si>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</si>
  <si>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</si>
  <si>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</si>
  <si>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</si>
  <si>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</si>
  <si>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</si>
  <si>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</si>
  <si>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</si>
  <si>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</si>
  <si>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</si>
  <si>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</si>
  <si>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</si>
  <si>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</si>
  <si>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</si>
  <si>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</si>
  <si>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</si>
  <si>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</si>
  <si>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</si>
  <si>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</si>
  <si>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</si>
  <si>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</si>
  <si>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</si>
  <si>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</si>
  <si>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</si>
  <si>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</si>
  <si>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</si>
  <si>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</si>
  <si>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</si>
  <si>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</si>
  <si>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</si>
  <si>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</si>
  <si>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</si>
  <si>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</si>
  <si>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</si>
  <si>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</si>
  <si>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</si>
  <si>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</si>
  <si>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1-asis žingsnis – šio dokumento lapo „Informacija apie pareiškėją“ užpildymas, įrašant informaciją aktyviuose lapo laukeliuose.</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</si>
  <si>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</si>
  <si>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</si>
  <si>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</si>
  <si>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</si>
  <si>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</si>
  <si>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</si>
  <si>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</si>
  <si>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</si>
  <si>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r>
      <rPr>
        <b/>
        <i/>
        <sz val="12"/>
        <color theme="1"/>
        <rFont val="Times New Roman"/>
        <family val="1"/>
        <charset val="186"/>
      </rPr>
      <t>Pastaba.</t>
    </r>
    <r>
      <rPr>
        <i/>
        <sz val="12"/>
        <color theme="1"/>
        <rFont val="Times New Roman"/>
        <family val="1"/>
        <charset val="186"/>
      </rPr>
      <t xml:space="preserve">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r>
  </si>
  <si>
    <t xml:space="preserve">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</si>
  <si>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AApskaičiuojant socialinio verslo poveikį, atsižvelgiant į pasirinktą tikslą, potikslius, rodiklius bei pasirinktą tikslinę grupę, yra atliekami šie skaičiuoklės pildymo žingsniai:</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</si>
  <si>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t>
  </si>
  <si>
    <t>SOCIALINIO VERSLO POVEIKIO MATAVIMO SKAIČIUOKLĖ (EXCEL FORMATU), TAIKOMA NACIONALINĖS MOKĖJIMO AGENTŪROS PRIE ŽEMĖS ŪKIO MINISTERIJOS VERTINAMOMS PARAIŠKOMS, PATEIKTOMS PAGAL LIETUVOS KAIMO PLĖTROS 2014–2020 METŲ PROGRAMOS PRIEMONĘ „LEADER“</t>
  </si>
  <si>
    <t xml:space="preserve">Socialinio verslo vykdymo pagal Lietuvos kaimo plėtros 2014–2020 metų programos priemones gairių  5 priedas
</t>
  </si>
  <si>
    <t>1. INFORMACIJA APIE PAREIŠKĖJĄ</t>
  </si>
  <si>
    <t xml:space="preserve">SOCIALINIO VERSLO POVEIKIO MATAVIMO SKAIČIUOKLĖ PAGAL LIETUVOS KAIMO PLĖTROS 2014–2020 METŲ PROGRAMOS PRIEMONĘ „LEADER“ </t>
  </si>
  <si>
    <t xml:space="preserve">Socialinio verslo poveikio vertinimo skaičiuoklės pagal Lietuvos kaimo plėtros 2014–2020 metų programos priemonę ,,LEADER“ 
forma
</t>
  </si>
  <si>
    <t>Kitos pasirinktos informacijos pagrindimas (naudojamos atlieknat poveikio skaičiavimą, aprašymas)</t>
  </si>
  <si>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</si>
  <si>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</si>
  <si>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Šeimos,  kuriose auga vaikai iki 18 metų ir kuriose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</si>
  <si>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šeimos</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</si>
  <si>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</si>
  <si>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Asmeuo, sergantis priklausomybės nuo psichoaktyvių medžiagų ligomis</t>
  </si>
  <si>
    <t>PAGRINDINĖS SĄVOKOS</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</si>
  <si>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t>
  </si>
  <si>
    <r>
      <t xml:space="preserve">•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t>
    </r>
    <r>
      <rPr>
        <i/>
        <sz val="12"/>
        <color theme="1"/>
        <rFont val="Times New Roman"/>
        <family val="1"/>
        <charset val="186"/>
      </rPr>
      <t>Pastaba. Visais atvejais tikslinės grupės dydis (skaičius) turi būti pagrįstas ir patikrinamas.</t>
    </r>
    <r>
      <rPr>
        <sz val="12"/>
        <color theme="1"/>
        <rFont val="Times New Roman"/>
        <family val="1"/>
        <charset val="186"/>
      </rPr>
      <t xml:space="preserve">
</t>
    </r>
  </si>
  <si>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t>
  </si>
  <si>
    <r>
      <t xml:space="preserve">• Nepilnamečiai, įtariami (kaltinami)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t>
    </r>
    <r>
      <rPr>
        <i/>
        <sz val="12"/>
        <color theme="1"/>
        <rFont val="Times New Roman"/>
        <family val="1"/>
        <charset val="186"/>
      </rPr>
      <t>Pastaba. Visais atvejais tikslinės grupės dydis (skaičius) turi būti pagrįstas ir patikrinamas.</t>
    </r>
    <r>
      <rPr>
        <sz val="12"/>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</si>
</sst>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L_t_-;\-* #,##0.00\ _L_t_-;_-* &quot;-&quot;??\ _L_t_-;_-@_-"/>
    <numFmt numFmtId="164"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b/>
      <i/>
      <sz val="12"/>
      <color theme="1"/>
      <name val="Times New Roman"/>
      <family val="1"/>
      <charset val="186"/>
    </font>
    <font>
      <b/>
      <sz val="10"/>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21">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43" fontId="1" fillId="0" borderId="0" xfId="0" applyNumberFormat="1" applyFont="1" applyAlignment="1">
      <alignment vertical="top"/>
    </xf>
    <xf numFmtId="43" fontId="1" fillId="0" borderId="0" xfId="0" applyNumberFormat="1" applyFont="1" applyAlignment="1">
      <alignment vertical="center"/>
    </xf>
    <xf numFmtId="43" fontId="2" fillId="0" borderId="0" xfId="0" applyNumberFormat="1" applyFont="1" applyAlignment="1">
      <alignment horizontal="center" vertical="center"/>
    </xf>
    <xf numFmtId="43" fontId="1" fillId="0" borderId="0" xfId="0" applyNumberFormat="1" applyFont="1" applyFill="1" applyAlignment="1">
      <alignment horizontal="center" vertical="center"/>
    </xf>
    <xf numFmtId="43" fontId="1" fillId="0" borderId="0" xfId="0" applyNumberFormat="1" applyFont="1" applyFill="1" applyAlignment="1">
      <alignment horizontal="center" vertical="top"/>
    </xf>
    <xf numFmtId="43" fontId="1" fillId="0" borderId="0" xfId="0" applyNumberFormat="1" applyFont="1" applyFill="1" applyAlignment="1">
      <alignment vertical="top"/>
    </xf>
    <xf numFmtId="43" fontId="1" fillId="0" borderId="0" xfId="0" applyNumberFormat="1" applyFont="1" applyFill="1" applyAlignment="1">
      <alignment horizontal="left" vertical="top"/>
    </xf>
    <xf numFmtId="43" fontId="17" fillId="0" borderId="0" xfId="0" applyNumberFormat="1" applyFont="1" applyFill="1" applyAlignment="1">
      <alignment horizontal="left" vertical="top"/>
    </xf>
    <xf numFmtId="43" fontId="1" fillId="0" borderId="0" xfId="0" applyNumberFormat="1" applyFont="1" applyFill="1" applyAlignment="1">
      <alignment horizontal="right" vertical="top"/>
    </xf>
    <xf numFmtId="43" fontId="4" fillId="0" borderId="0" xfId="1" applyNumberFormat="1" applyFont="1" applyFill="1" applyAlignment="1">
      <alignment horizontal="right" vertical="top"/>
    </xf>
    <xf numFmtId="43" fontId="4" fillId="0" borderId="0" xfId="0" applyNumberFormat="1" applyFont="1" applyFill="1" applyAlignment="1">
      <alignment horizontal="right" vertical="top"/>
    </xf>
    <xf numFmtId="43" fontId="4" fillId="0" borderId="0" xfId="0" applyNumberFormat="1" applyFont="1" applyFill="1" applyAlignment="1">
      <alignment horizontal="center" vertical="top"/>
    </xf>
    <xf numFmtId="43" fontId="1" fillId="0" borderId="0" xfId="0" applyNumberFormat="1" applyFont="1" applyAlignment="1">
      <alignment horizontal="center" vertical="center"/>
    </xf>
    <xf numFmtId="43" fontId="1" fillId="0" borderId="0" xfId="0" applyNumberFormat="1" applyFont="1" applyAlignment="1">
      <alignment horizontal="center" vertical="top"/>
    </xf>
    <xf numFmtId="43" fontId="1" fillId="0" borderId="0" xfId="0" applyNumberFormat="1" applyFont="1" applyAlignment="1">
      <alignment horizontal="left" vertical="top"/>
    </xf>
    <xf numFmtId="43" fontId="17" fillId="0" borderId="0" xfId="0" applyNumberFormat="1" applyFont="1" applyAlignment="1">
      <alignment horizontal="left" vertical="top"/>
    </xf>
    <xf numFmtId="43" fontId="1" fillId="0" borderId="0" xfId="0" applyNumberFormat="1" applyFont="1" applyAlignment="1">
      <alignment horizontal="right" vertical="top"/>
    </xf>
    <xf numFmtId="43" fontId="4" fillId="7" borderId="0" xfId="1" applyNumberFormat="1" applyFont="1" applyFill="1" applyAlignment="1">
      <alignment horizontal="right" vertical="top"/>
    </xf>
    <xf numFmtId="43" fontId="4" fillId="7" borderId="0" xfId="0" applyNumberFormat="1" applyFont="1" applyFill="1" applyAlignment="1">
      <alignment horizontal="right" vertical="top"/>
    </xf>
    <xf numFmtId="43"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43"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43"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43"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43"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43" fontId="22" fillId="6" borderId="21"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vertical="center"/>
      <protection hidden="1"/>
    </xf>
    <xf numFmtId="43" fontId="16" fillId="6" borderId="22"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horizontal="center" vertical="center"/>
      <protection hidden="1"/>
    </xf>
    <xf numFmtId="43" fontId="16"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horizontal="center" vertical="center"/>
      <protection hidden="1"/>
    </xf>
    <xf numFmtId="43" fontId="4" fillId="2" borderId="26" xfId="0" applyNumberFormat="1" applyFont="1" applyFill="1" applyBorder="1" applyAlignment="1" applyProtection="1">
      <alignment horizontal="center" vertical="center" wrapText="1"/>
      <protection hidden="1"/>
    </xf>
    <xf numFmtId="43" fontId="4" fillId="5" borderId="1" xfId="0" applyNumberFormat="1" applyFont="1" applyFill="1" applyBorder="1" applyAlignment="1" applyProtection="1">
      <alignment horizontal="center" vertical="center" wrapText="1"/>
      <protection hidden="1"/>
    </xf>
    <xf numFmtId="43" fontId="13" fillId="5" borderId="1" xfId="0" applyNumberFormat="1" applyFont="1" applyFill="1" applyBorder="1" applyAlignment="1" applyProtection="1">
      <alignment horizontal="center" vertical="center" wrapText="1"/>
      <protection hidden="1"/>
    </xf>
    <xf numFmtId="43"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43"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4" fillId="2" borderId="27" xfId="0" applyNumberFormat="1" applyFont="1" applyFill="1" applyBorder="1" applyAlignment="1" applyProtection="1">
      <alignment horizontal="center" vertical="center" wrapText="1"/>
      <protection hidden="1"/>
    </xf>
    <xf numFmtId="43" fontId="12" fillId="2" borderId="2" xfId="0" applyNumberFormat="1" applyFont="1" applyFill="1" applyBorder="1" applyAlignment="1" applyProtection="1">
      <alignment horizontal="center" vertical="center" wrapText="1"/>
      <protection hidden="1"/>
    </xf>
    <xf numFmtId="43" fontId="9" fillId="2" borderId="18" xfId="0" applyNumberFormat="1" applyFont="1" applyFill="1" applyBorder="1" applyAlignment="1" applyProtection="1">
      <alignment horizontal="center" vertical="center" wrapText="1"/>
      <protection hidden="1"/>
    </xf>
    <xf numFmtId="43" fontId="12" fillId="2" borderId="1" xfId="0" applyNumberFormat="1" applyFont="1" applyFill="1" applyBorder="1" applyAlignment="1" applyProtection="1">
      <alignment horizontal="center" vertical="center" wrapText="1"/>
      <protection hidden="1"/>
    </xf>
    <xf numFmtId="43"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43" fontId="4" fillId="5" borderId="30" xfId="0" applyNumberFormat="1" applyFont="1" applyFill="1" applyBorder="1" applyAlignment="1" applyProtection="1">
      <alignment vertical="top" wrapText="1"/>
      <protection hidden="1"/>
    </xf>
    <xf numFmtId="43" fontId="1" fillId="0" borderId="36" xfId="0" applyNumberFormat="1" applyFont="1" applyBorder="1" applyAlignment="1" applyProtection="1">
      <alignment horizontal="left" vertical="top"/>
      <protection hidden="1"/>
    </xf>
    <xf numFmtId="43" fontId="1" fillId="8" borderId="4" xfId="0" applyNumberFormat="1" applyFont="1" applyFill="1" applyBorder="1" applyAlignment="1" applyProtection="1">
      <alignment horizontal="left" vertical="top" wrapText="1"/>
      <protection locked="0"/>
    </xf>
    <xf numFmtId="43"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43" fontId="1" fillId="0" borderId="0" xfId="0" applyNumberFormat="1" applyFont="1" applyAlignment="1">
      <alignment vertical="top" wrapText="1"/>
    </xf>
    <xf numFmtId="43" fontId="17" fillId="0" borderId="0" xfId="0" applyNumberFormat="1" applyFont="1" applyFill="1" applyAlignment="1" applyProtection="1">
      <alignment horizontal="left" vertical="top"/>
      <protection locked="0"/>
    </xf>
    <xf numFmtId="43" fontId="1" fillId="0" borderId="0" xfId="0" applyNumberFormat="1" applyFont="1" applyFill="1" applyAlignment="1" applyProtection="1">
      <alignment horizontal="center" vertical="center"/>
      <protection locked="0"/>
    </xf>
    <xf numFmtId="43" fontId="1" fillId="0" borderId="0" xfId="0" applyNumberFormat="1" applyFont="1" applyFill="1" applyAlignment="1" applyProtection="1">
      <alignment vertical="top"/>
      <protection locked="0"/>
    </xf>
    <xf numFmtId="43" fontId="4" fillId="0" borderId="0" xfId="1" applyNumberFormat="1" applyFont="1" applyFill="1" applyAlignment="1" applyProtection="1">
      <alignment horizontal="right" vertical="top"/>
      <protection locked="0"/>
    </xf>
    <xf numFmtId="43" fontId="4" fillId="0" borderId="0" xfId="0" applyNumberFormat="1" applyFont="1" applyFill="1" applyAlignment="1" applyProtection="1">
      <alignment horizontal="right" vertical="top"/>
      <protection locked="0"/>
    </xf>
    <xf numFmtId="43" fontId="4" fillId="0" borderId="0" xfId="0" applyNumberFormat="1" applyFont="1" applyFill="1" applyAlignment="1" applyProtection="1">
      <alignment horizontal="center" vertical="top"/>
      <protection locked="0"/>
    </xf>
    <xf numFmtId="43" fontId="17" fillId="0" borderId="0" xfId="0" applyNumberFormat="1" applyFont="1" applyAlignment="1" applyProtection="1">
      <alignment horizontal="left" vertical="top"/>
      <protection locked="0"/>
    </xf>
    <xf numFmtId="43" fontId="1" fillId="0" borderId="0" xfId="0" applyNumberFormat="1" applyFont="1" applyAlignment="1" applyProtection="1">
      <alignment horizontal="center" vertical="center"/>
      <protection locked="0"/>
    </xf>
    <xf numFmtId="43" fontId="1" fillId="0" borderId="0" xfId="0" applyNumberFormat="1" applyFont="1" applyAlignment="1" applyProtection="1">
      <alignment vertical="top"/>
      <protection locked="0"/>
    </xf>
    <xf numFmtId="43" fontId="4" fillId="7" borderId="0" xfId="1" applyNumberFormat="1" applyFont="1" applyFill="1" applyAlignment="1" applyProtection="1">
      <alignment horizontal="right" vertical="top"/>
      <protection locked="0"/>
    </xf>
    <xf numFmtId="43" fontId="4" fillId="7" borderId="0" xfId="0" applyNumberFormat="1" applyFont="1" applyFill="1" applyAlignment="1" applyProtection="1">
      <alignment horizontal="right" vertical="top"/>
      <protection locked="0"/>
    </xf>
    <xf numFmtId="43" fontId="4" fillId="7" borderId="0" xfId="0" applyNumberFormat="1" applyFont="1" applyFill="1" applyAlignment="1" applyProtection="1">
      <alignment horizontal="center" vertical="top"/>
      <protection locked="0"/>
    </xf>
    <xf numFmtId="43"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43"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8" fillId="0" borderId="1" xfId="0" applyFont="1" applyBorder="1" applyProtection="1">
      <protection hidden="1"/>
    </xf>
    <xf numFmtId="0" fontId="28" fillId="0" borderId="1" xfId="0" applyFont="1" applyBorder="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37" fillId="3" borderId="0" xfId="0" applyFont="1" applyFill="1"/>
    <xf numFmtId="0" fontId="1"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37" fillId="0" borderId="0" xfId="0" applyFont="1" applyAlignment="1" applyProtection="1">
      <alignment vertical="top"/>
      <protection hidden="1"/>
    </xf>
    <xf numFmtId="0" fontId="37" fillId="0" borderId="0" xfId="0" applyFont="1" applyAlignment="1" applyProtection="1">
      <alignment horizontal="center" vertical="top"/>
      <protection hidden="1"/>
    </xf>
    <xf numFmtId="0" fontId="37" fillId="0" borderId="0" xfId="0" applyFont="1" applyAlignment="1" applyProtection="1">
      <alignment horizontal="justify" vertical="top"/>
      <protection hidden="1"/>
    </xf>
    <xf numFmtId="0" fontId="28" fillId="0" borderId="0" xfId="0" applyFont="1" applyAlignment="1" applyProtection="1">
      <alignment vertical="top"/>
      <protection hidden="1"/>
    </xf>
    <xf numFmtId="0" fontId="29" fillId="7" borderId="43" xfId="0" applyFont="1" applyFill="1" applyBorder="1" applyAlignment="1" applyProtection="1">
      <alignment horizontal="justify" vertical="top"/>
      <protection hidden="1"/>
    </xf>
    <xf numFmtId="0" fontId="29" fillId="7" borderId="43" xfId="0" applyFont="1" applyFill="1" applyBorder="1" applyAlignment="1" applyProtection="1">
      <alignment horizontal="center" vertical="top"/>
      <protection hidden="1"/>
    </xf>
    <xf numFmtId="0" fontId="1" fillId="3" borderId="0" xfId="0" applyFont="1" applyFill="1" applyProtection="1">
      <protection hidden="1"/>
    </xf>
    <xf numFmtId="0" fontId="37" fillId="3" borderId="0" xfId="0" applyFont="1" applyFill="1" applyProtection="1">
      <protection hidden="1"/>
    </xf>
    <xf numFmtId="0" fontId="28" fillId="3" borderId="0" xfId="0" applyFont="1" applyFill="1" applyAlignment="1"/>
    <xf numFmtId="0" fontId="28" fillId="3" borderId="0" xfId="0" applyFont="1" applyFill="1" applyAlignment="1">
      <alignment horizontal="left" vertical="top" wrapText="1"/>
    </xf>
    <xf numFmtId="0" fontId="33" fillId="0" borderId="0" xfId="0" applyFont="1" applyProtection="1">
      <protection hidden="1"/>
    </xf>
    <xf numFmtId="0" fontId="33" fillId="3" borderId="0" xfId="0" applyFont="1" applyFill="1" applyProtection="1">
      <protection hidden="1"/>
    </xf>
    <xf numFmtId="0" fontId="35" fillId="0" borderId="1" xfId="2" applyFont="1" applyBorder="1" applyAlignment="1" applyProtection="1">
      <alignment vertical="top" wrapText="1"/>
      <protection hidden="1"/>
    </xf>
    <xf numFmtId="0" fontId="28" fillId="0" borderId="1" xfId="0" applyFont="1" applyFill="1" applyBorder="1" applyProtection="1">
      <protection hidden="1"/>
    </xf>
    <xf numFmtId="0" fontId="28" fillId="0" borderId="1" xfId="0" applyFont="1" applyBorder="1" applyAlignment="1" applyProtection="1">
      <alignment wrapText="1"/>
      <protection hidden="1"/>
    </xf>
    <xf numFmtId="0" fontId="28" fillId="0" borderId="1" xfId="0" applyFont="1" applyFill="1" applyBorder="1" applyAlignment="1" applyProtection="1">
      <alignment vertical="top"/>
      <protection hidden="1"/>
    </xf>
    <xf numFmtId="0" fontId="28" fillId="0" borderId="1" xfId="0" applyFont="1" applyFill="1" applyBorder="1" applyAlignment="1" applyProtection="1">
      <alignment vertical="top" wrapText="1"/>
      <protection hidden="1"/>
    </xf>
    <xf numFmtId="0" fontId="28" fillId="0" borderId="1" xfId="0" applyFont="1" applyFill="1" applyBorder="1" applyAlignment="1" applyProtection="1">
      <alignment wrapText="1"/>
      <protection hidden="1"/>
    </xf>
    <xf numFmtId="0" fontId="28" fillId="0" borderId="1" xfId="2" applyFont="1" applyBorder="1" applyAlignment="1" applyProtection="1">
      <alignment vertical="top" wrapText="1"/>
      <protection hidden="1"/>
    </xf>
    <xf numFmtId="0" fontId="28" fillId="0" borderId="1" xfId="0" applyFont="1" applyBorder="1" applyAlignment="1" applyProtection="1">
      <alignment vertical="top"/>
      <protection hidden="1"/>
    </xf>
    <xf numFmtId="0" fontId="28" fillId="0" borderId="53" xfId="0" applyFont="1" applyBorder="1" applyAlignment="1" applyProtection="1">
      <alignment vertical="top" wrapText="1"/>
      <protection hidden="1"/>
    </xf>
    <xf numFmtId="0" fontId="28" fillId="0" borderId="1" xfId="0" applyFont="1" applyFill="1" applyBorder="1" applyAlignment="1" applyProtection="1">
      <alignment horizontal="left" vertical="top" wrapText="1"/>
      <protection hidden="1"/>
    </xf>
    <xf numFmtId="0" fontId="35" fillId="3" borderId="1" xfId="2" applyFont="1" applyFill="1" applyBorder="1" applyAlignment="1" applyProtection="1">
      <alignment horizontal="left" vertical="top" wrapText="1"/>
      <protection hidden="1"/>
    </xf>
    <xf numFmtId="0" fontId="36" fillId="0" borderId="1" xfId="0" applyFont="1" applyFill="1" applyBorder="1" applyAlignment="1" applyProtection="1">
      <alignment vertical="top" wrapText="1"/>
      <protection hidden="1"/>
    </xf>
    <xf numFmtId="0" fontId="28" fillId="0" borderId="1" xfId="0" applyFont="1" applyBorder="1" applyProtection="1">
      <protection locked="0" hidden="1"/>
    </xf>
    <xf numFmtId="0" fontId="28" fillId="0" borderId="1" xfId="0" applyFont="1" applyBorder="1" applyAlignment="1" applyProtection="1">
      <alignment vertical="top" wrapText="1"/>
      <protection locked="0" hidden="1"/>
    </xf>
    <xf numFmtId="0" fontId="28" fillId="0" borderId="0" xfId="0" applyFont="1" applyAlignment="1" applyProtection="1">
      <alignment horizontal="justify" vertical="top" wrapText="1"/>
      <protection hidden="1"/>
    </xf>
    <xf numFmtId="0" fontId="28" fillId="3" borderId="0" xfId="0" applyFont="1" applyFill="1" applyAlignment="1" applyProtection="1">
      <alignment horizontal="center" vertical="top"/>
      <protection hidden="1"/>
    </xf>
    <xf numFmtId="0" fontId="28" fillId="3" borderId="43" xfId="0" applyFont="1" applyFill="1" applyBorder="1" applyAlignment="1" applyProtection="1">
      <alignment horizontal="justify" vertical="top" wrapText="1"/>
      <protection hidden="1"/>
    </xf>
    <xf numFmtId="0" fontId="37" fillId="0" borderId="0" xfId="0" applyFont="1" applyAlignment="1" applyProtection="1">
      <alignment horizontal="center" vertical="top"/>
      <protection hidden="1"/>
    </xf>
    <xf numFmtId="2" fontId="28" fillId="0" borderId="0" xfId="0" applyNumberFormat="1" applyFont="1" applyAlignment="1" applyProtection="1">
      <alignment horizontal="justify" vertical="top" wrapText="1"/>
      <protection hidden="1"/>
    </xf>
    <xf numFmtId="0" fontId="29" fillId="5" borderId="0" xfId="0" applyFont="1" applyFill="1" applyAlignment="1" applyProtection="1">
      <alignment horizontal="center" vertical="center"/>
      <protection hidden="1"/>
    </xf>
    <xf numFmtId="0" fontId="28" fillId="0" borderId="0" xfId="0" applyFont="1" applyAlignment="1" applyProtection="1">
      <alignment horizontal="left" vertical="top" wrapText="1"/>
      <protection hidden="1"/>
    </xf>
    <xf numFmtId="0" fontId="28" fillId="3" borderId="0" xfId="0" applyFont="1" applyFill="1" applyAlignment="1" applyProtection="1">
      <alignment horizontal="center" vertical="top" wrapText="1"/>
      <protection hidden="1"/>
    </xf>
    <xf numFmtId="0" fontId="29" fillId="0" borderId="0" xfId="0" applyFont="1" applyAlignment="1" applyProtection="1">
      <alignment horizontal="center" vertical="top" wrapText="1"/>
      <protection hidden="1"/>
    </xf>
    <xf numFmtId="0" fontId="28" fillId="0" borderId="0" xfId="0" applyFont="1" applyBorder="1" applyAlignment="1" applyProtection="1">
      <alignment horizontal="justify" vertical="top" wrapText="1"/>
      <protection hidden="1"/>
    </xf>
    <xf numFmtId="0" fontId="28" fillId="0" borderId="47" xfId="0" applyFont="1" applyBorder="1" applyAlignment="1" applyProtection="1">
      <alignment horizontal="justify" vertical="top" wrapText="1"/>
      <protection hidden="1"/>
    </xf>
    <xf numFmtId="0" fontId="28" fillId="0" borderId="43" xfId="0" applyFont="1" applyBorder="1" applyAlignment="1" applyProtection="1">
      <alignment horizontal="left" vertical="top" wrapText="1"/>
      <protection hidden="1"/>
    </xf>
    <xf numFmtId="0" fontId="28" fillId="0" borderId="43" xfId="0" applyFont="1" applyBorder="1" applyAlignment="1" applyProtection="1">
      <alignment horizontal="justify" vertical="top" wrapText="1"/>
      <protection hidden="1"/>
    </xf>
    <xf numFmtId="0" fontId="37" fillId="0" borderId="0" xfId="0" applyFont="1" applyAlignment="1" applyProtection="1">
      <alignment horizontal="justify" vertical="top"/>
      <protection hidden="1"/>
    </xf>
    <xf numFmtId="0" fontId="29" fillId="2" borderId="43" xfId="0" applyFont="1" applyFill="1" applyBorder="1" applyAlignment="1" applyProtection="1">
      <alignment horizontal="center" vertical="center" textRotation="90"/>
      <protection hidden="1"/>
    </xf>
    <xf numFmtId="0" fontId="29" fillId="2" borderId="42" xfId="0" applyFont="1" applyFill="1" applyBorder="1" applyAlignment="1" applyProtection="1">
      <alignment horizontal="center" vertical="center" wrapText="1"/>
      <protection hidden="1"/>
    </xf>
    <xf numFmtId="0" fontId="29" fillId="2" borderId="41" xfId="0" applyFont="1" applyFill="1" applyBorder="1" applyAlignment="1" applyProtection="1">
      <alignment horizontal="center" vertical="center" wrapText="1"/>
      <protection hidden="1"/>
    </xf>
    <xf numFmtId="0" fontId="29" fillId="2" borderId="52" xfId="0" applyFont="1" applyFill="1" applyBorder="1" applyAlignment="1" applyProtection="1">
      <alignment horizontal="center" vertical="center" wrapText="1"/>
      <protection hidden="1"/>
    </xf>
    <xf numFmtId="0" fontId="29" fillId="2" borderId="49" xfId="0" applyFont="1" applyFill="1" applyBorder="1" applyAlignment="1" applyProtection="1">
      <alignment horizontal="center" vertical="center" wrapText="1"/>
      <protection hidden="1"/>
    </xf>
    <xf numFmtId="0" fontId="29" fillId="2" borderId="51" xfId="0" applyFont="1" applyFill="1" applyBorder="1" applyAlignment="1" applyProtection="1">
      <alignment horizontal="center" vertical="center" wrapText="1"/>
      <protection hidden="1"/>
    </xf>
    <xf numFmtId="0" fontId="29" fillId="2" borderId="50" xfId="0" applyFont="1" applyFill="1" applyBorder="1" applyAlignment="1" applyProtection="1">
      <alignment horizontal="center" vertical="center" wrapText="1"/>
      <protection hidden="1"/>
    </xf>
    <xf numFmtId="0" fontId="28" fillId="3" borderId="43" xfId="0" applyFont="1" applyFill="1" applyBorder="1" applyAlignment="1" applyProtection="1">
      <alignment horizontal="left" vertical="top" wrapText="1"/>
      <protection hidden="1"/>
    </xf>
    <xf numFmtId="0" fontId="29" fillId="7" borderId="42" xfId="0" applyFont="1" applyFill="1" applyBorder="1" applyAlignment="1" applyProtection="1">
      <alignment horizontal="justify" vertical="top"/>
      <protection hidden="1"/>
    </xf>
    <xf numFmtId="0" fontId="29" fillId="7" borderId="49" xfId="0" applyFont="1" applyFill="1" applyBorder="1" applyAlignment="1" applyProtection="1">
      <alignment horizontal="justify" vertical="top"/>
      <protection hidden="1"/>
    </xf>
    <xf numFmtId="0" fontId="29" fillId="7" borderId="48" xfId="0" applyFont="1" applyFill="1" applyBorder="1" applyAlignment="1" applyProtection="1">
      <alignment horizontal="justify" vertical="top"/>
      <protection hidden="1"/>
    </xf>
    <xf numFmtId="0" fontId="29" fillId="7" borderId="47" xfId="0" applyFont="1" applyFill="1" applyBorder="1" applyAlignment="1" applyProtection="1">
      <alignment horizontal="justify" vertical="top"/>
      <protection hidden="1"/>
    </xf>
    <xf numFmtId="0" fontId="30" fillId="0" borderId="0" xfId="0" applyFont="1" applyAlignment="1" applyProtection="1">
      <alignment horizontal="justify" vertical="top" wrapText="1"/>
      <protection hidden="1"/>
    </xf>
    <xf numFmtId="0" fontId="39" fillId="0" borderId="0" xfId="0" applyFont="1" applyAlignment="1" applyProtection="1">
      <alignment horizontal="justify" vertical="top" wrapText="1"/>
      <protection hidden="1"/>
    </xf>
    <xf numFmtId="0" fontId="28" fillId="0" borderId="46" xfId="0" applyFont="1" applyBorder="1" applyAlignment="1" applyProtection="1">
      <alignment horizontal="justify" vertical="top" wrapText="1"/>
      <protection hidden="1"/>
    </xf>
    <xf numFmtId="0" fontId="28" fillId="0" borderId="45" xfId="0" applyFont="1" applyBorder="1" applyAlignment="1" applyProtection="1">
      <alignment horizontal="justify" vertical="top" wrapText="1"/>
      <protection hidden="1"/>
    </xf>
    <xf numFmtId="0" fontId="28" fillId="0" borderId="44" xfId="0" applyFont="1" applyBorder="1" applyAlignment="1" applyProtection="1">
      <alignment horizontal="justify" vertical="top" wrapText="1"/>
      <protection hidden="1"/>
    </xf>
    <xf numFmtId="0" fontId="28" fillId="0" borderId="42" xfId="0" applyFont="1" applyBorder="1" applyAlignment="1" applyProtection="1">
      <alignment horizontal="justify" vertical="top" wrapText="1"/>
      <protection hidden="1"/>
    </xf>
    <xf numFmtId="0" fontId="28" fillId="0" borderId="41" xfId="0" applyFont="1" applyBorder="1" applyAlignment="1" applyProtection="1">
      <alignment horizontal="justify" vertical="top"/>
      <protection hidden="1"/>
    </xf>
    <xf numFmtId="0" fontId="28" fillId="0" borderId="48" xfId="0" applyFont="1" applyBorder="1" applyAlignment="1" applyProtection="1">
      <alignment horizontal="justify" vertical="top" wrapText="1"/>
      <protection hidden="1"/>
    </xf>
    <xf numFmtId="49" fontId="31" fillId="11" borderId="7" xfId="0" applyNumberFormat="1" applyFont="1" applyFill="1" applyBorder="1" applyAlignment="1" applyProtection="1">
      <alignment horizontal="left" vertical="top"/>
      <protection locked="0"/>
    </xf>
    <xf numFmtId="164" fontId="31" fillId="11" borderId="7" xfId="0" applyNumberFormat="1" applyFont="1" applyFill="1" applyBorder="1" applyAlignment="1" applyProtection="1">
      <alignment horizontal="center" vertical="center"/>
      <protection locked="0"/>
    </xf>
    <xf numFmtId="164" fontId="28" fillId="11" borderId="7" xfId="0" applyNumberFormat="1" applyFont="1" applyFill="1" applyBorder="1" applyAlignment="1" applyProtection="1">
      <alignment vertical="center"/>
      <protection locked="0"/>
    </xf>
    <xf numFmtId="0" fontId="28" fillId="3" borderId="0" xfId="0" applyFont="1" applyFill="1" applyAlignment="1">
      <alignment horizontal="left" vertical="top" wrapText="1"/>
    </xf>
    <xf numFmtId="0" fontId="29" fillId="3" borderId="0" xfId="0" applyFont="1" applyFill="1" applyAlignment="1">
      <alignment horizontal="center" wrapText="1"/>
    </xf>
    <xf numFmtId="0" fontId="31" fillId="11" borderId="7" xfId="0" applyNumberFormat="1" applyFont="1" applyFill="1" applyBorder="1" applyAlignment="1" applyProtection="1">
      <alignment horizontal="center" vertical="center"/>
      <protection locked="0"/>
    </xf>
    <xf numFmtId="0" fontId="28" fillId="11" borderId="7" xfId="0" applyNumberFormat="1" applyFont="1" applyFill="1" applyBorder="1" applyAlignment="1" applyProtection="1">
      <alignment vertical="center"/>
      <protection locked="0"/>
    </xf>
    <xf numFmtId="0" fontId="28" fillId="3" borderId="0" xfId="0" applyFont="1" applyFill="1" applyAlignment="1">
      <alignment horizontal="center" wrapText="1"/>
    </xf>
    <xf numFmtId="43" fontId="4" fillId="2" borderId="38" xfId="0" applyNumberFormat="1" applyFont="1" applyFill="1" applyBorder="1" applyAlignment="1" applyProtection="1">
      <alignment horizontal="center" vertical="center" wrapText="1"/>
      <protection hidden="1"/>
    </xf>
    <xf numFmtId="43" fontId="4" fillId="2" borderId="6" xfId="0" applyNumberFormat="1" applyFont="1" applyFill="1" applyBorder="1" applyAlignment="1" applyProtection="1">
      <alignment horizontal="center" vertical="center" wrapText="1"/>
      <protection hidden="1"/>
    </xf>
    <xf numFmtId="43" fontId="4" fillId="2" borderId="25" xfId="0" applyNumberFormat="1" applyFont="1" applyFill="1" applyBorder="1" applyAlignment="1" applyProtection="1">
      <alignment horizontal="center" vertical="center" wrapText="1"/>
      <protection hidden="1"/>
    </xf>
    <xf numFmtId="43" fontId="4" fillId="2" borderId="29" xfId="0" applyNumberFormat="1" applyFont="1" applyFill="1" applyBorder="1" applyAlignment="1" applyProtection="1">
      <alignment horizontal="center" vertical="center" wrapText="1"/>
      <protection hidden="1"/>
    </xf>
    <xf numFmtId="43" fontId="4" fillId="5" borderId="31" xfId="0" applyNumberFormat="1" applyFont="1" applyFill="1" applyBorder="1" applyAlignment="1" applyProtection="1">
      <alignment horizontal="right" vertical="top" wrapText="1"/>
      <protection hidden="1"/>
    </xf>
    <xf numFmtId="43"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43" fontId="4" fillId="2" borderId="24" xfId="0" applyNumberFormat="1" applyFont="1" applyFill="1" applyBorder="1" applyAlignment="1" applyProtection="1">
      <alignment horizontal="center" vertical="center" wrapText="1"/>
      <protection hidden="1"/>
    </xf>
    <xf numFmtId="43" fontId="4" fillId="2" borderId="3" xfId="0" applyNumberFormat="1" applyFont="1" applyFill="1" applyBorder="1" applyAlignment="1" applyProtection="1">
      <alignment horizontal="center" vertical="center" wrapText="1"/>
      <protection hidden="1"/>
    </xf>
    <xf numFmtId="43" fontId="1" fillId="7" borderId="32" xfId="0" applyNumberFormat="1" applyFont="1" applyFill="1" applyBorder="1" applyAlignment="1" applyProtection="1">
      <alignment wrapText="1"/>
      <protection hidden="1"/>
    </xf>
    <xf numFmtId="43" fontId="1" fillId="7" borderId="31" xfId="0" applyNumberFormat="1" applyFont="1" applyFill="1" applyBorder="1" applyAlignment="1" applyProtection="1">
      <alignment wrapText="1"/>
      <protection hidden="1"/>
    </xf>
    <xf numFmtId="43" fontId="1" fillId="7" borderId="33" xfId="0" applyNumberFormat="1" applyFont="1" applyFill="1" applyBorder="1" applyAlignment="1" applyProtection="1">
      <alignment wrapText="1"/>
      <protection hidden="1"/>
    </xf>
    <xf numFmtId="43" fontId="4" fillId="9" borderId="22" xfId="0" applyNumberFormat="1" applyFont="1" applyFill="1" applyBorder="1" applyAlignment="1" applyProtection="1">
      <alignment horizontal="center" vertical="center" wrapText="1"/>
      <protection hidden="1"/>
    </xf>
    <xf numFmtId="43"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67">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5.%20priedas_Socialinio%20verslo%20vykdymo%20SKAI&#268;IUOKL&#278;_LEADER_NMA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7"/>
  <sheetViews>
    <sheetView tabSelected="1" zoomScale="70" zoomScaleNormal="70" zoomScaleSheetLayoutView="80" workbookViewId="0">
      <selection activeCell="A6" sqref="A6:J6"/>
    </sheetView>
  </sheetViews>
  <sheetFormatPr defaultColWidth="0" defaultRowHeight="24.75" customHeight="1" x14ac:dyDescent="0.25"/>
  <cols>
    <col min="1" max="1" width="5.7109375" style="209" customWidth="1"/>
    <col min="2" max="5" width="8.85546875" style="208" customWidth="1"/>
    <col min="6" max="6" width="21.28515625" style="208" customWidth="1"/>
    <col min="7" max="8" width="14.7109375" style="208" customWidth="1"/>
    <col min="9" max="9" width="17.7109375" style="208" customWidth="1"/>
    <col min="10" max="10" width="19.28515625" style="208" customWidth="1"/>
    <col min="11" max="16384" width="8.85546875" style="208" hidden="1"/>
  </cols>
  <sheetData>
    <row r="1" spans="1:10" ht="24.75" customHeight="1" x14ac:dyDescent="0.25">
      <c r="A1" s="237"/>
      <c r="B1" s="237"/>
      <c r="C1" s="237"/>
      <c r="D1" s="237"/>
      <c r="E1" s="237"/>
      <c r="F1" s="237"/>
      <c r="G1" s="237"/>
      <c r="H1" s="238" t="s">
        <v>479</v>
      </c>
      <c r="I1" s="238"/>
      <c r="J1" s="238"/>
    </row>
    <row r="2" spans="1:10" ht="11.25" customHeight="1" x14ac:dyDescent="0.25">
      <c r="A2" s="237"/>
      <c r="B2" s="237"/>
      <c r="C2" s="237"/>
      <c r="D2" s="237"/>
      <c r="E2" s="237"/>
      <c r="F2" s="237"/>
      <c r="G2" s="237"/>
      <c r="H2" s="238"/>
      <c r="I2" s="238"/>
      <c r="J2" s="238"/>
    </row>
    <row r="3" spans="1:10" ht="17.25" customHeight="1" x14ac:dyDescent="0.25">
      <c r="A3" s="237"/>
      <c r="B3" s="237"/>
      <c r="C3" s="237"/>
      <c r="D3" s="237"/>
      <c r="E3" s="237"/>
      <c r="F3" s="237"/>
      <c r="G3" s="237"/>
      <c r="H3" s="238"/>
      <c r="I3" s="238"/>
      <c r="J3" s="238"/>
    </row>
    <row r="4" spans="1:10" s="242" customFormat="1" ht="57.75" customHeight="1" x14ac:dyDescent="0.25">
      <c r="A4" s="242" t="s">
        <v>478</v>
      </c>
    </row>
    <row r="5" spans="1:10" s="211" customFormat="1" ht="24.75" customHeight="1" x14ac:dyDescent="0.25">
      <c r="A5" s="239" t="s">
        <v>369</v>
      </c>
      <c r="B5" s="239"/>
      <c r="C5" s="239"/>
      <c r="D5" s="239"/>
      <c r="E5" s="239"/>
      <c r="F5" s="239"/>
      <c r="G5" s="239"/>
      <c r="H5" s="239"/>
      <c r="I5" s="239"/>
      <c r="J5" s="239"/>
    </row>
    <row r="6" spans="1:10" s="211" customFormat="1" ht="57.75" customHeight="1" x14ac:dyDescent="0.25">
      <c r="A6" s="240" t="s">
        <v>466</v>
      </c>
      <c r="B6" s="240"/>
      <c r="C6" s="240"/>
      <c r="D6" s="240"/>
      <c r="E6" s="240"/>
      <c r="F6" s="240"/>
      <c r="G6" s="240"/>
      <c r="H6" s="240"/>
      <c r="I6" s="240"/>
      <c r="J6" s="240"/>
    </row>
    <row r="7" spans="1:10" s="211" customFormat="1" ht="12" hidden="1" customHeight="1" x14ac:dyDescent="0.25">
      <c r="A7" s="241"/>
      <c r="B7" s="241"/>
      <c r="C7" s="241"/>
      <c r="D7" s="241"/>
      <c r="E7" s="241"/>
      <c r="F7" s="241"/>
      <c r="G7" s="241"/>
      <c r="H7" s="241"/>
      <c r="I7" s="241"/>
      <c r="J7" s="241"/>
    </row>
    <row r="8" spans="1:10" s="211" customFormat="1" ht="105" customHeight="1" x14ac:dyDescent="0.25">
      <c r="A8" s="234" t="s">
        <v>477</v>
      </c>
      <c r="B8" s="234"/>
      <c r="C8" s="234"/>
      <c r="D8" s="234"/>
      <c r="E8" s="234"/>
      <c r="F8" s="234"/>
      <c r="G8" s="234"/>
      <c r="H8" s="234"/>
      <c r="I8" s="234"/>
      <c r="J8" s="234"/>
    </row>
    <row r="9" spans="1:10" s="211" customFormat="1" ht="12" customHeight="1" x14ac:dyDescent="0.25">
      <c r="A9" s="235"/>
      <c r="B9" s="235"/>
      <c r="C9" s="235"/>
      <c r="D9" s="235"/>
      <c r="E9" s="235"/>
      <c r="F9" s="235"/>
      <c r="G9" s="235"/>
      <c r="H9" s="235"/>
      <c r="I9" s="235"/>
      <c r="J9" s="235"/>
    </row>
    <row r="10" spans="1:10" s="211" customFormat="1" ht="24.75" customHeight="1" x14ac:dyDescent="0.25">
      <c r="A10" s="248" t="s">
        <v>368</v>
      </c>
      <c r="B10" s="249" t="s">
        <v>476</v>
      </c>
      <c r="C10" s="250"/>
      <c r="D10" s="250"/>
      <c r="E10" s="250"/>
      <c r="F10" s="250"/>
      <c r="G10" s="250"/>
      <c r="H10" s="250"/>
      <c r="I10" s="250"/>
      <c r="J10" s="251"/>
    </row>
    <row r="11" spans="1:10" s="211" customFormat="1" ht="30" customHeight="1" x14ac:dyDescent="0.25">
      <c r="A11" s="248"/>
      <c r="B11" s="252"/>
      <c r="C11" s="253"/>
      <c r="D11" s="253"/>
      <c r="E11" s="253"/>
      <c r="F11" s="253"/>
      <c r="G11" s="253"/>
      <c r="H11" s="253"/>
      <c r="I11" s="253"/>
      <c r="J11" s="254"/>
    </row>
    <row r="12" spans="1:10" s="211" customFormat="1" ht="27.75" customHeight="1" x14ac:dyDescent="0.25">
      <c r="A12" s="213" t="s">
        <v>367</v>
      </c>
      <c r="B12" s="255" t="s">
        <v>465</v>
      </c>
      <c r="C12" s="255"/>
      <c r="D12" s="255"/>
      <c r="E12" s="255"/>
      <c r="F12" s="255"/>
      <c r="G12" s="255"/>
      <c r="H12" s="255"/>
      <c r="I12" s="255"/>
      <c r="J12" s="255"/>
    </row>
    <row r="13" spans="1:10" s="211" customFormat="1" ht="148.5" customHeight="1" x14ac:dyDescent="0.25">
      <c r="A13" s="213" t="s">
        <v>366</v>
      </c>
      <c r="B13" s="236" t="s">
        <v>475</v>
      </c>
      <c r="C13" s="236"/>
      <c r="D13" s="236"/>
      <c r="E13" s="236"/>
      <c r="F13" s="236"/>
      <c r="G13" s="236"/>
      <c r="H13" s="236"/>
      <c r="I13" s="236"/>
      <c r="J13" s="236"/>
    </row>
    <row r="14" spans="1:10" s="211" customFormat="1" ht="24.75" customHeight="1" x14ac:dyDescent="0.25">
      <c r="A14" s="213" t="s">
        <v>365</v>
      </c>
      <c r="B14" s="245" t="s">
        <v>464</v>
      </c>
      <c r="C14" s="245"/>
      <c r="D14" s="245"/>
      <c r="E14" s="245"/>
      <c r="F14" s="245"/>
      <c r="G14" s="245"/>
      <c r="H14" s="245"/>
      <c r="I14" s="245"/>
      <c r="J14" s="245"/>
    </row>
    <row r="15" spans="1:10" s="211" customFormat="1" ht="122.25" customHeight="1" x14ac:dyDescent="0.25">
      <c r="A15" s="213" t="s">
        <v>364</v>
      </c>
      <c r="B15" s="246" t="s">
        <v>463</v>
      </c>
      <c r="C15" s="246"/>
      <c r="D15" s="246"/>
      <c r="E15" s="246"/>
      <c r="F15" s="246"/>
      <c r="G15" s="246"/>
      <c r="H15" s="246"/>
      <c r="I15" s="246"/>
      <c r="J15" s="246"/>
    </row>
    <row r="16" spans="1:10" s="211" customFormat="1" ht="110.25" customHeight="1" x14ac:dyDescent="0.25">
      <c r="A16" s="213" t="s">
        <v>363</v>
      </c>
      <c r="B16" s="246" t="s">
        <v>462</v>
      </c>
      <c r="C16" s="246"/>
      <c r="D16" s="246"/>
      <c r="E16" s="246"/>
      <c r="F16" s="246"/>
      <c r="G16" s="246"/>
      <c r="H16" s="246"/>
      <c r="I16" s="246"/>
      <c r="J16" s="246"/>
    </row>
    <row r="17" spans="1:10" s="211" customFormat="1" ht="89.25" customHeight="1" x14ac:dyDescent="0.25">
      <c r="A17" s="213" t="s">
        <v>362</v>
      </c>
      <c r="B17" s="246" t="s">
        <v>461</v>
      </c>
      <c r="C17" s="246"/>
      <c r="D17" s="246"/>
      <c r="E17" s="246"/>
      <c r="F17" s="246"/>
      <c r="G17" s="246"/>
      <c r="H17" s="246"/>
      <c r="I17" s="246"/>
      <c r="J17" s="246"/>
    </row>
    <row r="18" spans="1:10" s="211" customFormat="1" ht="171.6" customHeight="1" x14ac:dyDescent="0.25">
      <c r="A18" s="213" t="s">
        <v>361</v>
      </c>
      <c r="B18" s="246" t="s">
        <v>460</v>
      </c>
      <c r="C18" s="246"/>
      <c r="D18" s="246"/>
      <c r="E18" s="246"/>
      <c r="F18" s="246"/>
      <c r="G18" s="246"/>
      <c r="H18" s="246"/>
      <c r="I18" s="246"/>
      <c r="J18" s="246"/>
    </row>
    <row r="19" spans="1:10" s="211" customFormat="1" ht="77.25" customHeight="1" x14ac:dyDescent="0.25">
      <c r="A19" s="212" t="s">
        <v>360</v>
      </c>
      <c r="B19" s="246" t="s">
        <v>459</v>
      </c>
      <c r="C19" s="246"/>
      <c r="D19" s="246"/>
      <c r="E19" s="246"/>
      <c r="F19" s="246"/>
      <c r="G19" s="246"/>
      <c r="H19" s="246"/>
      <c r="I19" s="246"/>
      <c r="J19" s="246"/>
    </row>
    <row r="20" spans="1:10" s="211" customFormat="1" ht="112.15" customHeight="1" x14ac:dyDescent="0.25">
      <c r="A20" s="212" t="s">
        <v>359</v>
      </c>
      <c r="B20" s="246" t="s">
        <v>458</v>
      </c>
      <c r="C20" s="246"/>
      <c r="D20" s="246"/>
      <c r="E20" s="246"/>
      <c r="F20" s="246"/>
      <c r="G20" s="246"/>
      <c r="H20" s="246"/>
      <c r="I20" s="246"/>
      <c r="J20" s="246"/>
    </row>
    <row r="21" spans="1:10" s="211" customFormat="1" ht="84.75" customHeight="1" x14ac:dyDescent="0.25">
      <c r="A21" s="212" t="s">
        <v>358</v>
      </c>
      <c r="B21" s="267" t="s">
        <v>457</v>
      </c>
      <c r="C21" s="267"/>
      <c r="D21" s="267"/>
      <c r="E21" s="267"/>
      <c r="F21" s="267"/>
      <c r="G21" s="267"/>
      <c r="H21" s="267"/>
      <c r="I21" s="267"/>
      <c r="J21" s="267"/>
    </row>
    <row r="22" spans="1:10" s="211" customFormat="1" ht="409.5" customHeight="1" x14ac:dyDescent="0.25">
      <c r="A22" s="256" t="s">
        <v>357</v>
      </c>
      <c r="B22" s="243" t="s">
        <v>491</v>
      </c>
      <c r="C22" s="243"/>
      <c r="D22" s="243"/>
      <c r="E22" s="243"/>
      <c r="F22" s="243"/>
      <c r="G22" s="243"/>
      <c r="H22" s="243"/>
      <c r="I22" s="243"/>
      <c r="J22" s="243"/>
    </row>
    <row r="23" spans="1:10" s="211" customFormat="1" ht="306" customHeight="1" x14ac:dyDescent="0.25">
      <c r="A23" s="257"/>
      <c r="B23" s="243" t="s">
        <v>492</v>
      </c>
      <c r="C23" s="243"/>
      <c r="D23" s="243"/>
      <c r="E23" s="243"/>
      <c r="F23" s="243"/>
      <c r="G23" s="243"/>
      <c r="H23" s="243"/>
      <c r="I23" s="243"/>
      <c r="J23" s="243"/>
    </row>
    <row r="24" spans="1:10" s="211" customFormat="1" ht="409.5" customHeight="1" x14ac:dyDescent="0.25">
      <c r="A24" s="258" t="s">
        <v>356</v>
      </c>
      <c r="B24" s="244" t="s">
        <v>493</v>
      </c>
      <c r="C24" s="244"/>
      <c r="D24" s="244"/>
      <c r="E24" s="244"/>
      <c r="F24" s="244"/>
      <c r="G24" s="244"/>
      <c r="H24" s="244"/>
      <c r="I24" s="244"/>
      <c r="J24" s="244"/>
    </row>
    <row r="25" spans="1:10" s="211" customFormat="1" ht="339" customHeight="1" x14ac:dyDescent="0.25">
      <c r="A25" s="259"/>
      <c r="B25" s="262" t="s">
        <v>494</v>
      </c>
      <c r="C25" s="263"/>
      <c r="D25" s="263"/>
      <c r="E25" s="263"/>
      <c r="F25" s="263"/>
      <c r="G25" s="263"/>
      <c r="H25" s="263"/>
      <c r="I25" s="263"/>
      <c r="J25" s="264"/>
    </row>
    <row r="26" spans="1:10" s="211" customFormat="1" ht="103.5" customHeight="1" x14ac:dyDescent="0.25">
      <c r="A26" s="212" t="s">
        <v>355</v>
      </c>
      <c r="B26" s="246" t="s">
        <v>456</v>
      </c>
      <c r="C26" s="246"/>
      <c r="D26" s="246"/>
      <c r="E26" s="246"/>
      <c r="F26" s="246"/>
      <c r="G26" s="246"/>
      <c r="H26" s="246"/>
      <c r="I26" s="246"/>
      <c r="J26" s="246"/>
    </row>
    <row r="27" spans="1:10" s="211" customFormat="1" ht="63.75" customHeight="1" x14ac:dyDescent="0.25">
      <c r="A27" s="212" t="s">
        <v>354</v>
      </c>
      <c r="B27" s="246" t="s">
        <v>455</v>
      </c>
      <c r="C27" s="246"/>
      <c r="D27" s="246"/>
      <c r="E27" s="246"/>
      <c r="F27" s="246"/>
      <c r="G27" s="246"/>
      <c r="H27" s="246"/>
      <c r="I27" s="246"/>
      <c r="J27" s="246"/>
    </row>
    <row r="28" spans="1:10" s="211" customFormat="1" ht="135.75" customHeight="1" x14ac:dyDescent="0.25">
      <c r="A28" s="212" t="s">
        <v>353</v>
      </c>
      <c r="B28" s="265" t="s">
        <v>454</v>
      </c>
      <c r="C28" s="266"/>
      <c r="D28" s="266"/>
      <c r="E28" s="266"/>
      <c r="F28" s="266"/>
      <c r="G28" s="266"/>
      <c r="H28" s="266"/>
      <c r="I28" s="266"/>
      <c r="J28" s="266"/>
    </row>
    <row r="29" spans="1:10" s="211" customFormat="1" ht="50.25" customHeight="1" x14ac:dyDescent="0.25">
      <c r="A29" s="260" t="s">
        <v>474</v>
      </c>
      <c r="B29" s="260"/>
      <c r="C29" s="260"/>
      <c r="D29" s="260"/>
      <c r="E29" s="260"/>
      <c r="F29" s="260"/>
      <c r="G29" s="260"/>
      <c r="H29" s="260"/>
      <c r="I29" s="260"/>
      <c r="J29" s="260"/>
    </row>
    <row r="30" spans="1:10" ht="12" customHeight="1" x14ac:dyDescent="0.25">
      <c r="A30" s="210"/>
      <c r="B30" s="261"/>
      <c r="C30" s="261"/>
      <c r="D30" s="261"/>
      <c r="E30" s="261"/>
      <c r="F30" s="261"/>
      <c r="G30" s="261"/>
      <c r="H30" s="261"/>
      <c r="I30" s="261"/>
      <c r="J30" s="261"/>
    </row>
    <row r="31" spans="1:10" ht="24.75" customHeight="1" x14ac:dyDescent="0.25">
      <c r="A31" s="247"/>
      <c r="B31" s="247"/>
      <c r="C31" s="247"/>
      <c r="D31" s="247"/>
      <c r="E31" s="247"/>
      <c r="F31" s="247"/>
      <c r="G31" s="247"/>
      <c r="H31" s="247"/>
      <c r="I31" s="247"/>
      <c r="J31" s="247"/>
    </row>
    <row r="32" spans="1:10" ht="24.75" customHeight="1" x14ac:dyDescent="0.25">
      <c r="A32" s="247"/>
      <c r="B32" s="247"/>
      <c r="C32" s="247"/>
      <c r="D32" s="247"/>
      <c r="E32" s="247"/>
      <c r="F32" s="247"/>
      <c r="G32" s="247"/>
      <c r="H32" s="247"/>
      <c r="I32" s="247"/>
      <c r="J32" s="247"/>
    </row>
    <row r="33" spans="1:10" ht="24.75" customHeight="1" x14ac:dyDescent="0.25">
      <c r="A33" s="210"/>
      <c r="B33" s="210"/>
      <c r="C33" s="210"/>
      <c r="D33" s="210"/>
      <c r="E33" s="210"/>
      <c r="F33" s="210"/>
      <c r="G33" s="210"/>
      <c r="H33" s="210"/>
      <c r="I33" s="210"/>
      <c r="J33" s="210"/>
    </row>
    <row r="34" spans="1:10" ht="24.75" customHeight="1" x14ac:dyDescent="0.25">
      <c r="A34" s="210"/>
      <c r="B34" s="210"/>
      <c r="C34" s="210"/>
      <c r="D34" s="210"/>
      <c r="E34" s="210"/>
      <c r="F34" s="210"/>
      <c r="G34" s="210"/>
      <c r="H34" s="210"/>
      <c r="I34" s="210"/>
      <c r="J34" s="210"/>
    </row>
    <row r="35" spans="1:10" ht="24.75" customHeight="1" x14ac:dyDescent="0.25">
      <c r="A35" s="210"/>
      <c r="B35" s="210"/>
      <c r="C35" s="210"/>
      <c r="D35" s="210"/>
      <c r="E35" s="210"/>
      <c r="F35" s="210"/>
      <c r="G35" s="210"/>
      <c r="H35" s="210"/>
      <c r="I35" s="210"/>
      <c r="J35" s="210"/>
    </row>
    <row r="36" spans="1:10" ht="24.75" customHeight="1" x14ac:dyDescent="0.25">
      <c r="A36" s="210"/>
      <c r="B36" s="210"/>
      <c r="C36" s="210"/>
      <c r="D36" s="210"/>
      <c r="E36" s="210"/>
      <c r="F36" s="210"/>
      <c r="G36" s="210"/>
      <c r="H36" s="210"/>
      <c r="I36" s="210"/>
      <c r="J36" s="210"/>
    </row>
    <row r="37" spans="1:10" ht="24.75" customHeight="1" x14ac:dyDescent="0.25">
      <c r="A37" s="210"/>
      <c r="B37" s="210"/>
      <c r="C37" s="210"/>
      <c r="D37" s="210"/>
      <c r="E37" s="210"/>
      <c r="F37" s="210"/>
      <c r="G37" s="210"/>
      <c r="H37" s="210"/>
      <c r="I37" s="210"/>
      <c r="J37" s="210"/>
    </row>
  </sheetData>
  <sheetProtection algorithmName="SHA-512" hashValue="i8eQ9r2XBsalTjJYz2ciheh92mlt6RTH3lrY4CadoMK1bGgR+B6oT0iFn37kE7PyuU50u4r0n/uUW8tR2lcDgw==" saltValue="VLt3ovsSMJjhiugcqUnKcg==" spinCount="100000" sheet="1" objects="1" scenarios="1"/>
  <mergeCells count="33">
    <mergeCell ref="A31:J31"/>
    <mergeCell ref="A32:J32"/>
    <mergeCell ref="A10:A11"/>
    <mergeCell ref="B10:J11"/>
    <mergeCell ref="B12:J12"/>
    <mergeCell ref="A22:A23"/>
    <mergeCell ref="A24:A25"/>
    <mergeCell ref="A29:J29"/>
    <mergeCell ref="B30:J30"/>
    <mergeCell ref="B25:J25"/>
    <mergeCell ref="B19:J19"/>
    <mergeCell ref="B26:J26"/>
    <mergeCell ref="B27:J27"/>
    <mergeCell ref="B28:J28"/>
    <mergeCell ref="B20:J20"/>
    <mergeCell ref="B21:J21"/>
    <mergeCell ref="B22:J22"/>
    <mergeCell ref="B23:J23"/>
    <mergeCell ref="B24:J24"/>
    <mergeCell ref="B14:J14"/>
    <mergeCell ref="B15:J15"/>
    <mergeCell ref="B16:J16"/>
    <mergeCell ref="B17:J17"/>
    <mergeCell ref="B18:J18"/>
    <mergeCell ref="A8:J8"/>
    <mergeCell ref="A9:J9"/>
    <mergeCell ref="B13:J13"/>
    <mergeCell ref="A1:G3"/>
    <mergeCell ref="H1:J3"/>
    <mergeCell ref="A5:J5"/>
    <mergeCell ref="A6:J6"/>
    <mergeCell ref="A7:J7"/>
    <mergeCell ref="A4:XFD4"/>
  </mergeCells>
  <pageMargins left="0.7" right="0.7" top="0.75" bottom="0.75" header="0.3" footer="0.3"/>
  <pageSetup paperSize="9" scale="50" orientation="portrait" r:id="rId1"/>
  <rowBreaks count="1" manualBreakCount="1">
    <brk id="1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15" zoomScaleNormal="115" zoomScaleSheetLayoutView="115" workbookViewId="0">
      <selection activeCell="A23" sqref="A23:F23"/>
    </sheetView>
  </sheetViews>
  <sheetFormatPr defaultColWidth="0" defaultRowHeight="0" customHeight="1" zeroHeight="1" x14ac:dyDescent="0.2"/>
  <cols>
    <col min="1" max="9" width="9.140625" style="199" customWidth="1"/>
    <col min="10" max="10" width="0" style="199" hidden="1" customWidth="1"/>
    <col min="11" max="16384" width="9.140625" style="199" hidden="1"/>
  </cols>
  <sheetData>
    <row r="1" spans="1:10" s="178" customFormat="1" ht="15" customHeight="1" x14ac:dyDescent="0.25"/>
    <row r="2" spans="1:10" s="178" customFormat="1" ht="36" customHeight="1" x14ac:dyDescent="0.25">
      <c r="E2" s="271"/>
      <c r="F2" s="271"/>
      <c r="G2" s="271"/>
      <c r="H2" s="271"/>
      <c r="I2" s="271"/>
    </row>
    <row r="3" spans="1:10" s="178" customFormat="1" ht="32.25" customHeight="1" x14ac:dyDescent="0.25">
      <c r="A3" s="272" t="s">
        <v>482</v>
      </c>
      <c r="B3" s="272"/>
      <c r="C3" s="272"/>
      <c r="D3" s="272"/>
      <c r="E3" s="272"/>
      <c r="F3" s="272"/>
      <c r="G3" s="272"/>
      <c r="H3" s="272"/>
      <c r="I3" s="272"/>
    </row>
    <row r="4" spans="1:10" s="178" customFormat="1" ht="27" customHeight="1" x14ac:dyDescent="0.25">
      <c r="A4" s="272"/>
      <c r="B4" s="272"/>
      <c r="C4" s="272"/>
      <c r="D4" s="272"/>
      <c r="E4" s="272"/>
      <c r="F4" s="272"/>
      <c r="G4" s="272"/>
      <c r="H4" s="272"/>
      <c r="I4" s="272"/>
    </row>
    <row r="5" spans="1:10" s="178" customFormat="1" ht="15.75" x14ac:dyDescent="0.25">
      <c r="F5" s="217"/>
      <c r="G5" s="217"/>
      <c r="H5" s="217"/>
      <c r="I5" s="217"/>
    </row>
    <row r="6" spans="1:10" s="178" customFormat="1" ht="15.75" customHeight="1" x14ac:dyDescent="0.25">
      <c r="D6" s="273"/>
      <c r="E6" s="274"/>
      <c r="F6" s="274"/>
      <c r="J6" s="216"/>
    </row>
    <row r="7" spans="1:10" s="178" customFormat="1" ht="15.75" customHeight="1" x14ac:dyDescent="0.25">
      <c r="A7" s="181"/>
      <c r="B7" s="181"/>
      <c r="C7" s="181"/>
      <c r="E7" s="180" t="s">
        <v>376</v>
      </c>
      <c r="G7" s="181"/>
      <c r="H7" s="181"/>
      <c r="I7" s="181"/>
      <c r="J7" s="216"/>
    </row>
    <row r="8" spans="1:10" s="178" customFormat="1" ht="15.75" customHeight="1" x14ac:dyDescent="0.25">
      <c r="A8" s="181"/>
      <c r="B8" s="181"/>
      <c r="C8" s="181"/>
      <c r="D8" s="181"/>
      <c r="E8" s="181"/>
      <c r="F8" s="181"/>
      <c r="G8" s="181"/>
      <c r="H8" s="181"/>
      <c r="I8" s="181"/>
      <c r="J8" s="216"/>
    </row>
    <row r="9" spans="1:10" s="178" customFormat="1" ht="15.75" customHeight="1" x14ac:dyDescent="0.25">
      <c r="A9" s="181"/>
      <c r="B9" s="181"/>
      <c r="C9" s="181"/>
      <c r="D9" s="269"/>
      <c r="E9" s="270"/>
      <c r="F9" s="270"/>
      <c r="G9" s="181"/>
      <c r="H9" s="181"/>
      <c r="I9" s="181"/>
      <c r="J9" s="216"/>
    </row>
    <row r="10" spans="1:10" s="178" customFormat="1" ht="15.75" customHeight="1" x14ac:dyDescent="0.25">
      <c r="A10" s="181"/>
      <c r="B10" s="181"/>
      <c r="C10" s="181"/>
      <c r="E10" s="180" t="s">
        <v>375</v>
      </c>
      <c r="G10" s="181"/>
      <c r="H10" s="181"/>
      <c r="I10" s="181"/>
      <c r="J10" s="216"/>
    </row>
    <row r="11" spans="1:10" s="178" customFormat="1" ht="15.75" customHeight="1" x14ac:dyDescent="0.25">
      <c r="A11" s="181"/>
      <c r="B11" s="181"/>
      <c r="C11" s="181"/>
      <c r="E11" s="180"/>
      <c r="G11" s="181"/>
      <c r="H11" s="181"/>
      <c r="I11" s="181"/>
      <c r="J11" s="216"/>
    </row>
    <row r="12" spans="1:10" s="178" customFormat="1" ht="15.75" customHeight="1" x14ac:dyDescent="0.25">
      <c r="A12" s="181"/>
      <c r="B12" s="181"/>
      <c r="C12" s="181"/>
      <c r="E12" s="180"/>
      <c r="G12" s="181"/>
      <c r="H12" s="181"/>
      <c r="I12" s="181"/>
      <c r="J12" s="216"/>
    </row>
    <row r="13" spans="1:10" s="178" customFormat="1" ht="32.25" customHeight="1" x14ac:dyDescent="0.25">
      <c r="A13" s="272" t="s">
        <v>481</v>
      </c>
      <c r="B13" s="275"/>
      <c r="C13" s="275"/>
      <c r="D13" s="275"/>
      <c r="E13" s="275"/>
      <c r="F13" s="275"/>
      <c r="G13" s="275"/>
      <c r="H13" s="275"/>
      <c r="I13" s="275"/>
      <c r="J13" s="216"/>
    </row>
    <row r="14" spans="1:10" s="178" customFormat="1" ht="21" customHeight="1" x14ac:dyDescent="0.25">
      <c r="A14" s="275"/>
      <c r="B14" s="275"/>
      <c r="C14" s="275"/>
      <c r="D14" s="275"/>
      <c r="E14" s="275"/>
      <c r="F14" s="275"/>
      <c r="G14" s="275"/>
      <c r="H14" s="275"/>
      <c r="I14" s="275"/>
      <c r="J14" s="216"/>
    </row>
    <row r="15" spans="1:10" s="178" customFormat="1" ht="15.75" customHeight="1" x14ac:dyDescent="0.25">
      <c r="A15" s="181"/>
      <c r="B15" s="181"/>
      <c r="C15" s="181"/>
      <c r="D15" s="181"/>
      <c r="E15" s="181"/>
      <c r="F15" s="181"/>
      <c r="G15" s="181"/>
      <c r="H15" s="181"/>
      <c r="I15" s="181"/>
      <c r="J15" s="216"/>
    </row>
    <row r="16" spans="1:10" s="178" customFormat="1" ht="15.75" x14ac:dyDescent="0.25">
      <c r="D16" s="269"/>
      <c r="E16" s="270"/>
      <c r="F16" s="270"/>
    </row>
    <row r="17" spans="1:6" s="178" customFormat="1" ht="15.75" x14ac:dyDescent="0.25">
      <c r="E17" s="180" t="s">
        <v>374</v>
      </c>
    </row>
    <row r="18" spans="1:6" s="178" customFormat="1" ht="15.75" x14ac:dyDescent="0.25">
      <c r="E18" s="180"/>
    </row>
    <row r="19" spans="1:6" s="178" customFormat="1" ht="15.75" x14ac:dyDescent="0.25"/>
    <row r="20" spans="1:6" s="178" customFormat="1" ht="15.75" x14ac:dyDescent="0.25">
      <c r="A20" s="207" t="s">
        <v>480</v>
      </c>
      <c r="B20" s="207"/>
      <c r="C20" s="207"/>
      <c r="D20" s="207"/>
    </row>
    <row r="21" spans="1:6" s="178" customFormat="1" ht="15.75" x14ac:dyDescent="0.25"/>
    <row r="22" spans="1:6" s="178" customFormat="1" ht="15.75" x14ac:dyDescent="0.25">
      <c r="A22" s="178" t="s">
        <v>373</v>
      </c>
    </row>
    <row r="23" spans="1:6" s="178" customFormat="1" ht="15.75" x14ac:dyDescent="0.25">
      <c r="A23" s="268"/>
      <c r="B23" s="268"/>
      <c r="C23" s="268"/>
      <c r="D23" s="268"/>
      <c r="E23" s="268"/>
      <c r="F23" s="268"/>
    </row>
    <row r="24" spans="1:6" s="178" customFormat="1" ht="9.75" customHeight="1" x14ac:dyDescent="0.25"/>
    <row r="25" spans="1:6" s="178" customFormat="1" ht="15.75" x14ac:dyDescent="0.25">
      <c r="A25" s="178" t="s">
        <v>372</v>
      </c>
    </row>
    <row r="26" spans="1:6" s="178" customFormat="1" ht="15.75" x14ac:dyDescent="0.25">
      <c r="A26" s="268"/>
      <c r="B26" s="268"/>
      <c r="C26" s="268"/>
      <c r="D26" s="268"/>
      <c r="E26" s="268"/>
      <c r="F26" s="268"/>
    </row>
    <row r="27" spans="1:6" s="178" customFormat="1" ht="15.75" x14ac:dyDescent="0.25"/>
    <row r="28" spans="1:6" s="178" customFormat="1" ht="15.75" x14ac:dyDescent="0.25">
      <c r="A28" s="178" t="s">
        <v>371</v>
      </c>
    </row>
    <row r="29" spans="1:6" s="178" customFormat="1" ht="15.75" x14ac:dyDescent="0.25">
      <c r="A29" s="268"/>
      <c r="B29" s="268"/>
      <c r="C29" s="268"/>
      <c r="D29" s="268"/>
      <c r="E29" s="268"/>
      <c r="F29" s="268"/>
    </row>
    <row r="30" spans="1:6" s="178" customFormat="1" ht="15.75" x14ac:dyDescent="0.25"/>
    <row r="31" spans="1:6" s="178" customFormat="1" ht="15.75" x14ac:dyDescent="0.25">
      <c r="A31" s="178" t="s">
        <v>370</v>
      </c>
    </row>
    <row r="32" spans="1:6" s="178" customFormat="1" ht="15.75" x14ac:dyDescent="0.25">
      <c r="A32" s="268"/>
      <c r="B32" s="268"/>
      <c r="C32" s="268"/>
      <c r="D32" s="268"/>
      <c r="E32" s="268"/>
      <c r="F32" s="268"/>
    </row>
    <row r="33" spans="1:9" ht="12.75" x14ac:dyDescent="0.2">
      <c r="A33" s="200"/>
      <c r="B33" s="200"/>
      <c r="C33" s="200"/>
      <c r="D33" s="200"/>
      <c r="E33" s="200"/>
      <c r="F33" s="200"/>
      <c r="G33" s="200"/>
      <c r="H33" s="200"/>
      <c r="I33" s="200"/>
    </row>
    <row r="34" spans="1:9" ht="12.75" x14ac:dyDescent="0.2">
      <c r="A34" s="200"/>
      <c r="B34" s="200"/>
      <c r="C34" s="200"/>
      <c r="D34" s="200"/>
      <c r="E34" s="200"/>
      <c r="F34" s="200"/>
      <c r="G34" s="200"/>
      <c r="H34" s="200"/>
      <c r="I34" s="200"/>
    </row>
    <row r="35" spans="1:9" ht="12.75" x14ac:dyDescent="0.2">
      <c r="A35" s="200"/>
      <c r="B35" s="200"/>
      <c r="C35" s="200"/>
      <c r="D35" s="200"/>
      <c r="E35" s="200"/>
      <c r="F35" s="200"/>
      <c r="G35" s="200"/>
      <c r="H35" s="200"/>
      <c r="I35" s="200"/>
    </row>
    <row r="36" spans="1:9" ht="12.75" x14ac:dyDescent="0.2">
      <c r="A36" s="200"/>
      <c r="B36" s="200"/>
      <c r="C36" s="200"/>
      <c r="D36" s="200"/>
      <c r="E36" s="200"/>
      <c r="F36" s="200"/>
      <c r="G36" s="200"/>
      <c r="H36" s="200"/>
      <c r="I36" s="200"/>
    </row>
    <row r="37" spans="1:9" ht="12.75" x14ac:dyDescent="0.2">
      <c r="A37" s="200"/>
      <c r="B37" s="200"/>
      <c r="C37" s="200"/>
      <c r="D37" s="200"/>
      <c r="E37" s="214"/>
      <c r="F37" s="215"/>
      <c r="G37" s="215"/>
      <c r="H37" s="214"/>
      <c r="I37" s="200"/>
    </row>
  </sheetData>
  <sheetProtection algorithmName="SHA-512" hashValue="J0F2hcQNKHE4ytyZ1bzOl+c7oRnDv6Q6nnakhytuDLQWr8z3hZS6BW8R1VvktcjAs9Ijoy73n7sQm2vYCEqdkA==" saltValue="58xZQLjmmi+p6Y6EHImobA==" spinCount="100000" sheet="1" objects="1" scenarios="1"/>
  <mergeCells count="10">
    <mergeCell ref="A26:F26"/>
    <mergeCell ref="A29:F29"/>
    <mergeCell ref="A32:F32"/>
    <mergeCell ref="D16:F16"/>
    <mergeCell ref="E2:I2"/>
    <mergeCell ref="A3:I4"/>
    <mergeCell ref="D6:F6"/>
    <mergeCell ref="D9:F9"/>
    <mergeCell ref="A13:I14"/>
    <mergeCell ref="A23:F23"/>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B4" sqref="B4"/>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6" t="s">
        <v>83</v>
      </c>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7"/>
      <c r="AU1" s="58"/>
      <c r="AV1" s="59"/>
      <c r="AW1" s="60"/>
      <c r="AX1" s="293"/>
      <c r="AY1" s="293"/>
      <c r="AZ1" s="293"/>
      <c r="BA1" s="293"/>
      <c r="BB1" s="293"/>
      <c r="BC1" s="293"/>
      <c r="BD1" s="293"/>
      <c r="BE1" s="294"/>
      <c r="BF1" s="288" t="s">
        <v>227</v>
      </c>
      <c r="BG1" s="276" t="s">
        <v>200</v>
      </c>
      <c r="BH1" s="278"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82" t="s">
        <v>184</v>
      </c>
      <c r="P2" s="282"/>
      <c r="Q2" s="282"/>
      <c r="R2" s="282"/>
      <c r="S2" s="282" t="s">
        <v>185</v>
      </c>
      <c r="T2" s="282"/>
      <c r="U2" s="282"/>
      <c r="V2" s="282"/>
      <c r="W2" s="282" t="s">
        <v>186</v>
      </c>
      <c r="X2" s="282"/>
      <c r="Y2" s="282"/>
      <c r="Z2" s="282"/>
      <c r="AA2" s="282" t="s">
        <v>187</v>
      </c>
      <c r="AB2" s="282"/>
      <c r="AC2" s="282"/>
      <c r="AD2" s="282"/>
      <c r="AE2" s="283" t="s">
        <v>188</v>
      </c>
      <c r="AF2" s="284"/>
      <c r="AG2" s="284"/>
      <c r="AH2" s="285"/>
      <c r="AI2" s="282" t="s">
        <v>189</v>
      </c>
      <c r="AJ2" s="282"/>
      <c r="AK2" s="282"/>
      <c r="AL2" s="282"/>
      <c r="AM2" s="283" t="s">
        <v>190</v>
      </c>
      <c r="AN2" s="284"/>
      <c r="AO2" s="284"/>
      <c r="AP2" s="285"/>
      <c r="AQ2" s="283" t="s">
        <v>191</v>
      </c>
      <c r="AR2" s="284"/>
      <c r="AS2" s="284"/>
      <c r="AT2" s="285"/>
      <c r="AU2" s="67" t="s">
        <v>75</v>
      </c>
      <c r="AV2" s="67" t="s">
        <v>34</v>
      </c>
      <c r="AW2" s="67" t="s">
        <v>78</v>
      </c>
      <c r="AX2" s="68" t="s">
        <v>192</v>
      </c>
      <c r="AY2" s="68" t="s">
        <v>193</v>
      </c>
      <c r="AZ2" s="68" t="s">
        <v>194</v>
      </c>
      <c r="BA2" s="68" t="s">
        <v>195</v>
      </c>
      <c r="BB2" s="68" t="s">
        <v>196</v>
      </c>
      <c r="BC2" s="68" t="s">
        <v>197</v>
      </c>
      <c r="BD2" s="68" t="s">
        <v>198</v>
      </c>
      <c r="BE2" s="68" t="s">
        <v>199</v>
      </c>
      <c r="BF2" s="289"/>
      <c r="BG2" s="277"/>
      <c r="BH2" s="279"/>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 si="0">IF(OR(B4="Švietimas",B4=""),"","N/A")</f>
        <v/>
      </c>
      <c r="K4" s="42" t="str">
        <f t="shared" ref="K4"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 t="shared" ref="BG4:BG23" si="2">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ref="J5:J23" si="3">IF(OR(B5="Švietimas",B5=""),"","N/A")</f>
        <v/>
      </c>
      <c r="K5" s="42" t="str">
        <f t="shared" ref="K5:K23" si="4">IF(H5="Pagrindinis","N/A","")</f>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si="2"/>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7" si="5">IF(OR(B6="Švietimas",B6=""),"","N/A")</f>
        <v/>
      </c>
      <c r="K6" s="42" t="str">
        <f t="shared" ref="K6:K7" si="6">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ref="BG6:BG7" si="7">IFERROR(IF(SUM(R6,V6,Z6,AD6,AH6,AL6,AP6,AT6)/8&gt;0,SUM(R6,V6,Z6,AD6,AH6,AL6,AP6,AT6)/8,SUM(AX6,AY6,AZ6,BA6,BB6,BC6,BD6,BE6)/8),"")</f>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si="5"/>
        <v/>
      </c>
      <c r="K7" s="42" t="str">
        <f t="shared" si="6"/>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si="7"/>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3"/>
        <v/>
      </c>
      <c r="K8" s="42" t="str">
        <f t="shared" si="4"/>
        <v/>
      </c>
      <c r="L8" s="41">
        <f>IFERROR(INDEX(Papildomas_klasifikatoriai!$AS$4:$AS$90,MATCH(TRUE,INDEX(Papildomas_klasifikatoriai!$AQ$4:$AQ$90=G8,0),0)),"")</f>
        <v>0</v>
      </c>
      <c r="M8" s="41">
        <f>IFERROR(INDEX(Papildomas_klasifikatoriai!$AT$4:$AT$90,MATCH(TRUE,INDEX(Papildomas_klasifikatoriai!$AQ$4:$AQ$90=G8,0),0)),"")</f>
        <v>0</v>
      </c>
      <c r="N8" s="43"/>
      <c r="O8" s="48"/>
      <c r="P8" s="48"/>
      <c r="Q8" s="48"/>
      <c r="R8" s="45" t="str">
        <f>IFERROR(IF(OR($L8=Papildomas_klasifikatoriai!$AS$22,$L8=Papildomas_klasifikatoriai!$AS$23,$L8=Papildomas_klasifikatoriai!$AS$39,$L8=Papildomas_klasifikatoriai!$AS$41,$L8=Papildomas_klasifikatoriai!$AS$42),(O8-Q8)/P8*100,O8/P8*100),"")</f>
        <v/>
      </c>
      <c r="S8" s="48"/>
      <c r="T8" s="48"/>
      <c r="U8" s="48"/>
      <c r="V8" s="45" t="str">
        <f>IFERROR(IF(OR($L8=Papildomas_klasifikatoriai!$AS$22,$L8=Papildomas_klasifikatoriai!$AS$23,$L8=Papildomas_klasifikatoriai!$AS$39,$L8=Papildomas_klasifikatoriai!$AS$41,$L8=Papildomas_klasifikatoriai!$AS$42),(S8-U8)/T8*100,S8/T8*100),"")</f>
        <v/>
      </c>
      <c r="W8" s="48"/>
      <c r="X8" s="48"/>
      <c r="Y8" s="48"/>
      <c r="Z8" s="45" t="str">
        <f>IFERROR(IF(OR($L8=Papildomas_klasifikatoriai!$AS$22,$L8=Papildomas_klasifikatoriai!$AS$23,$L8=Papildomas_klasifikatoriai!$AS$39,$L8=Papildomas_klasifikatoriai!$AS$41,$L8=Papildomas_klasifikatoriai!$AS$42),(W8-Y8)/X8*100,W8/X8*100),"")</f>
        <v/>
      </c>
      <c r="AA8" s="48"/>
      <c r="AB8" s="48"/>
      <c r="AC8" s="48"/>
      <c r="AD8" s="45" t="str">
        <f>IFERROR(IF(OR($L8=Papildomas_klasifikatoriai!$AS$22,$L8=Papildomas_klasifikatoriai!$AS$23,$L8=Papildomas_klasifikatoriai!$AS$39,$L8=Papildomas_klasifikatoriai!$AS$41,$L8=Papildomas_klasifikatoriai!$AS$42),(AA8-AC8)/AB8*100,AA8/AB8*100),"")</f>
        <v/>
      </c>
      <c r="AE8" s="48"/>
      <c r="AF8" s="48"/>
      <c r="AG8" s="48"/>
      <c r="AH8" s="45" t="str">
        <f>IFERROR(IF(OR($L8=Papildomas_klasifikatoriai!$AS$22,$L8=Papildomas_klasifikatoriai!$AS$23,$L8=Papildomas_klasifikatoriai!$AS$39,$L8=Papildomas_klasifikatoriai!$AS$41,$L8=Papildomas_klasifikatoriai!$AS$42),(AE8-AG8)/AF8*100,AE8/AF8*100),"")</f>
        <v/>
      </c>
      <c r="AI8" s="48"/>
      <c r="AJ8" s="48"/>
      <c r="AK8" s="48"/>
      <c r="AL8" s="45" t="str">
        <f>IFERROR(IF(OR($L8=Papildomas_klasifikatoriai!$AS$22,$L8=Papildomas_klasifikatoriai!$AS$23,$L8=Papildomas_klasifikatoriai!$AS$39,$L8=Papildomas_klasifikatoriai!$AS$41,$L8=Papildomas_klasifikatoriai!$AS$42),(AI8-AK8)/AJ8*100,AI8/AJ8*100),"")</f>
        <v/>
      </c>
      <c r="AM8" s="48"/>
      <c r="AN8" s="48"/>
      <c r="AO8" s="48"/>
      <c r="AP8" s="45" t="str">
        <f>IFERROR(IF(OR($L8=Papildomas_klasifikatoriai!$AS$22,$L8=Papildomas_klasifikatoriai!$AS$23,$L8=Papildomas_klasifikatoriai!$AS$39,$L8=Papildomas_klasifikatoriai!$AS$41,$L8=Papildomas_klasifikatoriai!$AS$42),(AM8-AO8)/AN8*100,AM8/AN8*100),"")</f>
        <v/>
      </c>
      <c r="AQ8" s="48"/>
      <c r="AR8" s="48"/>
      <c r="AS8" s="48"/>
      <c r="AT8" s="45" t="str">
        <f>IFERROR(IF(OR($L8=Papildomas_klasifikatoriai!$AS$22,$L8=Papildomas_klasifikatoriai!$AS$23,$L8=Papildomas_klasifikatoriai!$AS$39,$L8=Papildomas_klasifikatoriai!$AS$41,$L8=Papildomas_klasifikatoriai!$AS$42),(AQ8-AS8)/AR8*100,AQ8/AR8*100),"")</f>
        <v/>
      </c>
      <c r="AU8" s="77">
        <f>IFERROR(INDEX(Papildomas_klasifikatoriai!$AS$4:$AS$90,MATCH(TRUE,INDEX(Papildomas_klasifikatoriai!$AQ$4:$AQ$90=AP8,0),0)),"")</f>
        <v>0</v>
      </c>
      <c r="AV8" s="43"/>
      <c r="AW8" s="43"/>
      <c r="AX8" s="46"/>
      <c r="AY8" s="46"/>
      <c r="AZ8" s="46"/>
      <c r="BA8" s="46"/>
      <c r="BB8" s="46"/>
      <c r="BC8" s="46"/>
      <c r="BD8" s="46"/>
      <c r="BE8" s="46"/>
      <c r="BF8" s="47"/>
      <c r="BG8" s="35">
        <f t="shared" si="2"/>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4"/>
      <c r="P10" s="44"/>
      <c r="Q10" s="44"/>
      <c r="R10" s="45" t="str">
        <f>IFERROR(IF(OR($L10=Papildomas_klasifikatoriai!$AS$22,$L10=Papildomas_klasifikatoriai!$AS$23,$L10=Papildomas_klasifikatoriai!$AS$39,$L10=Papildomas_klasifikatoriai!$AS$41,$L10=Papildomas_klasifikatoriai!$AS$42),(O10-Q10)/P10*100,O10/P10*100),"")</f>
        <v/>
      </c>
      <c r="S10" s="44"/>
      <c r="T10" s="44"/>
      <c r="U10" s="44"/>
      <c r="V10" s="45" t="str">
        <f>IFERROR(IF(OR($L10=Papildomas_klasifikatoriai!$AS$22,$L10=Papildomas_klasifikatoriai!$AS$23,$L10=Papildomas_klasifikatoriai!$AS$39,$L10=Papildomas_klasifikatoriai!$AS$41,$L10=Papildomas_klasifikatoriai!$AS$42),(S10-U10)/T10*100,S10/T10*100),"")</f>
        <v/>
      </c>
      <c r="W10" s="44"/>
      <c r="X10" s="44"/>
      <c r="Y10" s="44"/>
      <c r="Z10" s="45" t="str">
        <f>IFERROR(IF(OR($L10=Papildomas_klasifikatoriai!$AS$22,$L10=Papildomas_klasifikatoriai!$AS$23,$L10=Papildomas_klasifikatoriai!$AS$39,$L10=Papildomas_klasifikatoriai!$AS$41,$L10=Papildomas_klasifikatoriai!$AS$42),(W10-Y10)/X10*100,W10/X10*100),"")</f>
        <v/>
      </c>
      <c r="AA10" s="44"/>
      <c r="AB10" s="44"/>
      <c r="AC10" s="44"/>
      <c r="AD10" s="45" t="str">
        <f>IFERROR(IF(OR($L10=Papildomas_klasifikatoriai!$AS$22,$L10=Papildomas_klasifikatoriai!$AS$23,$L10=Papildomas_klasifikatoriai!$AS$39,$L10=Papildomas_klasifikatoriai!$AS$41,$L10=Papildomas_klasifikatoriai!$AS$42),(AA10-AC10)/AB10*100,AA10/AB10*100),"")</f>
        <v/>
      </c>
      <c r="AE10" s="44"/>
      <c r="AF10" s="44"/>
      <c r="AG10" s="44"/>
      <c r="AH10" s="45" t="str">
        <f>IFERROR(IF(OR($L10=Papildomas_klasifikatoriai!$AS$22,$L10=Papildomas_klasifikatoriai!$AS$23,$L10=Papildomas_klasifikatoriai!$AS$39,$L10=Papildomas_klasifikatoriai!$AS$41,$L10=Papildomas_klasifikatoriai!$AS$42),(AE10-AG10)/AF10*100,AE10/AF10*100),"")</f>
        <v/>
      </c>
      <c r="AI10" s="44"/>
      <c r="AJ10" s="44"/>
      <c r="AK10" s="44"/>
      <c r="AL10" s="45" t="str">
        <f>IFERROR(IF(OR($L10=Papildomas_klasifikatoriai!$AS$22,$L10=Papildomas_klasifikatoriai!$AS$23,$L10=Papildomas_klasifikatoriai!$AS$39,$L10=Papildomas_klasifikatoriai!$AS$41,$L10=Papildomas_klasifikatoriai!$AS$42),(AI10-AK10)/AJ10*100,AI10/AJ10*100),"")</f>
        <v/>
      </c>
      <c r="AM10" s="44"/>
      <c r="AN10" s="44"/>
      <c r="AO10" s="44"/>
      <c r="AP10" s="45" t="str">
        <f>IFERROR(IF(OR($L10=Papildomas_klasifikatoriai!$AS$22,$L10=Papildomas_klasifikatoriai!$AS$23,$L10=Papildomas_klasifikatoriai!$AS$39,$L10=Papildomas_klasifikatoriai!$AS$41,$L10=Papildomas_klasifikatoriai!$AS$42),(AM10-AO10)/AN10*100,AM10/AN10*100),"")</f>
        <v/>
      </c>
      <c r="AQ10" s="44"/>
      <c r="AR10" s="44"/>
      <c r="AS10" s="44"/>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9"/>
      <c r="P13" s="49"/>
      <c r="Q13" s="49"/>
      <c r="R13" s="45" t="str">
        <f>IFERROR(IF(OR($L13=Papildomas_klasifikatoriai!$AS$22,$L13=Papildomas_klasifikatoriai!$AS$23,$L13=Papildomas_klasifikatoriai!$AS$39,$L13=Papildomas_klasifikatoriai!$AS$41,$L13=Papildomas_klasifikatoriai!$AS$42),(O13-Q13)/P13*100,O13/P13*100),"")</f>
        <v/>
      </c>
      <c r="S13" s="49"/>
      <c r="T13" s="49"/>
      <c r="U13" s="49"/>
      <c r="V13" s="45" t="str">
        <f>IFERROR(IF(OR($L13=Papildomas_klasifikatoriai!$AS$22,$L13=Papildomas_klasifikatoriai!$AS$23,$L13=Papildomas_klasifikatoriai!$AS$39,$L13=Papildomas_klasifikatoriai!$AS$41,$L13=Papildomas_klasifikatoriai!$AS$42),(S13-U13)/T13*100,S13/T13*100),"")</f>
        <v/>
      </c>
      <c r="W13" s="49"/>
      <c r="X13" s="49"/>
      <c r="Y13" s="49"/>
      <c r="Z13" s="45" t="str">
        <f>IFERROR(IF(OR($L13=Papildomas_klasifikatoriai!$AS$22,$L13=Papildomas_klasifikatoriai!$AS$23,$L13=Papildomas_klasifikatoriai!$AS$39,$L13=Papildomas_klasifikatoriai!$AS$41,$L13=Papildomas_klasifikatoriai!$AS$42),(W13-Y13)/X13*100,W13/X13*100),"")</f>
        <v/>
      </c>
      <c r="AA13" s="49"/>
      <c r="AB13" s="49"/>
      <c r="AC13" s="49"/>
      <c r="AD13" s="45" t="str">
        <f>IFERROR(IF(OR($L13=Papildomas_klasifikatoriai!$AS$22,$L13=Papildomas_klasifikatoriai!$AS$23,$L13=Papildomas_klasifikatoriai!$AS$39,$L13=Papildomas_klasifikatoriai!$AS$41,$L13=Papildomas_klasifikatoriai!$AS$42),(AA13-AC13)/AB13*100,AA13/AB13*100),"")</f>
        <v/>
      </c>
      <c r="AE13" s="49"/>
      <c r="AF13" s="49"/>
      <c r="AG13" s="49"/>
      <c r="AH13" s="45" t="str">
        <f>IFERROR(IF(OR($L13=Papildomas_klasifikatoriai!$AS$22,$L13=Papildomas_klasifikatoriai!$AS$23,$L13=Papildomas_klasifikatoriai!$AS$39,$L13=Papildomas_klasifikatoriai!$AS$41,$L13=Papildomas_klasifikatoriai!$AS$42),(AE13-AG13)/AF13*100,AE13/AF13*100),"")</f>
        <v/>
      </c>
      <c r="AI13" s="49"/>
      <c r="AJ13" s="49"/>
      <c r="AK13" s="49"/>
      <c r="AL13" s="45" t="str">
        <f>IFERROR(IF(OR($L13=Papildomas_klasifikatoriai!$AS$22,$L13=Papildomas_klasifikatoriai!$AS$23,$L13=Papildomas_klasifikatoriai!$AS$39,$L13=Papildomas_klasifikatoriai!$AS$41,$L13=Papildomas_klasifikatoriai!$AS$42),(AI13-AK13)/AJ13*100,AI13/AJ13*100),"")</f>
        <v/>
      </c>
      <c r="AM13" s="49"/>
      <c r="AN13" s="49"/>
      <c r="AO13" s="49"/>
      <c r="AP13" s="45" t="str">
        <f>IFERROR(IF(OR($L13=Papildomas_klasifikatoriai!$AS$22,$L13=Papildomas_klasifikatoriai!$AS$23,$L13=Papildomas_klasifikatoriai!$AS$39,$L13=Papildomas_klasifikatoriai!$AS$41,$L13=Papildomas_klasifikatoriai!$AS$42),(AM13-AO13)/AN13*100,AM13/AN13*100),"")</f>
        <v/>
      </c>
      <c r="AQ13" s="49"/>
      <c r="AR13" s="49"/>
      <c r="AS13" s="49"/>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4"/>
      <c r="P14" s="44"/>
      <c r="Q14" s="44"/>
      <c r="R14" s="45" t="str">
        <f>IFERROR(IF(OR($L14=Papildomas_klasifikatoriai!$AS$22,$L14=Papildomas_klasifikatoriai!$AS$23,$L14=Papildomas_klasifikatoriai!$AS$39,$L14=Papildomas_klasifikatoriai!$AS$41,$L14=Papildomas_klasifikatoriai!$AS$42),(O14-Q14)/P14*100,O14/P14*100),"")</f>
        <v/>
      </c>
      <c r="S14" s="44"/>
      <c r="T14" s="44"/>
      <c r="U14" s="44"/>
      <c r="V14" s="45" t="str">
        <f>IFERROR(IF(OR($L14=Papildomas_klasifikatoriai!$AS$22,$L14=Papildomas_klasifikatoriai!$AS$23,$L14=Papildomas_klasifikatoriai!$AS$39,$L14=Papildomas_klasifikatoriai!$AS$41,$L14=Papildomas_klasifikatoriai!$AS$42),(S14-U14)/T14*100,S14/T14*100),"")</f>
        <v/>
      </c>
      <c r="W14" s="44"/>
      <c r="X14" s="44"/>
      <c r="Y14" s="44"/>
      <c r="Z14" s="45" t="str">
        <f>IFERROR(IF(OR($L14=Papildomas_klasifikatoriai!$AS$22,$L14=Papildomas_klasifikatoriai!$AS$23,$L14=Papildomas_klasifikatoriai!$AS$39,$L14=Papildomas_klasifikatoriai!$AS$41,$L14=Papildomas_klasifikatoriai!$AS$42),(W14-Y14)/X14*100,W14/X14*100),"")</f>
        <v/>
      </c>
      <c r="AA14" s="44"/>
      <c r="AB14" s="44"/>
      <c r="AC14" s="44"/>
      <c r="AD14" s="45" t="str">
        <f>IFERROR(IF(OR($L14=Papildomas_klasifikatoriai!$AS$22,$L14=Papildomas_klasifikatoriai!$AS$23,$L14=Papildomas_klasifikatoriai!$AS$39,$L14=Papildomas_klasifikatoriai!$AS$41,$L14=Papildomas_klasifikatoriai!$AS$42),(AA14-AC14)/AB14*100,AA14/AB14*100),"")</f>
        <v/>
      </c>
      <c r="AE14" s="44"/>
      <c r="AF14" s="44"/>
      <c r="AG14" s="44"/>
      <c r="AH14" s="45" t="str">
        <f>IFERROR(IF(OR($L14=Papildomas_klasifikatoriai!$AS$22,$L14=Papildomas_klasifikatoriai!$AS$23,$L14=Papildomas_klasifikatoriai!$AS$39,$L14=Papildomas_klasifikatoriai!$AS$41,$L14=Papildomas_klasifikatoriai!$AS$42),(AE14-AG14)/AF14*100,AE14/AF14*100),"")</f>
        <v/>
      </c>
      <c r="AI14" s="44"/>
      <c r="AJ14" s="44"/>
      <c r="AK14" s="44"/>
      <c r="AL14" s="45" t="str">
        <f>IFERROR(IF(OR($L14=Papildomas_klasifikatoriai!$AS$22,$L14=Papildomas_klasifikatoriai!$AS$23,$L14=Papildomas_klasifikatoriai!$AS$39,$L14=Papildomas_klasifikatoriai!$AS$41,$L14=Papildomas_klasifikatoriai!$AS$42),(AI14-AK14)/AJ14*100,AI14/AJ14*100),"")</f>
        <v/>
      </c>
      <c r="AM14" s="44"/>
      <c r="AN14" s="44"/>
      <c r="AO14" s="44"/>
      <c r="AP14" s="45" t="str">
        <f>IFERROR(IF(OR($L14=Papildomas_klasifikatoriai!$AS$22,$L14=Papildomas_klasifikatoriai!$AS$23,$L14=Papildomas_klasifikatoriai!$AS$39,$L14=Papildomas_klasifikatoriai!$AS$41,$L14=Papildomas_klasifikatoriai!$AS$42),(AM14-AO14)/AN14*100,AM14/AN14*100),"")</f>
        <v/>
      </c>
      <c r="AQ14" s="44"/>
      <c r="AR14" s="44"/>
      <c r="AS14" s="44"/>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160"/>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37"/>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c r="D22" s="37"/>
      <c r="E22" s="39"/>
      <c r="F22" s="40"/>
      <c r="G22" s="37"/>
      <c r="H22" s="41"/>
      <c r="I22" s="42"/>
      <c r="J22" s="42"/>
      <c r="K22" s="42"/>
      <c r="L22" s="41"/>
      <c r="M22" s="41"/>
      <c r="N22" s="43"/>
      <c r="O22" s="44"/>
      <c r="P22" s="44"/>
      <c r="Q22" s="44"/>
      <c r="R22" s="45"/>
      <c r="S22" s="44"/>
      <c r="T22" s="44"/>
      <c r="U22" s="44"/>
      <c r="V22" s="45"/>
      <c r="W22" s="44"/>
      <c r="X22" s="44"/>
      <c r="Y22" s="44"/>
      <c r="Z22" s="45"/>
      <c r="AA22" s="44"/>
      <c r="AB22" s="44"/>
      <c r="AC22" s="44"/>
      <c r="AD22" s="45"/>
      <c r="AE22" s="44"/>
      <c r="AF22" s="44"/>
      <c r="AG22" s="44"/>
      <c r="AH22" s="45"/>
      <c r="AI22" s="44"/>
      <c r="AJ22" s="44"/>
      <c r="AK22" s="44"/>
      <c r="AL22" s="45"/>
      <c r="AM22" s="44"/>
      <c r="AN22" s="44"/>
      <c r="AO22" s="44"/>
      <c r="AP22" s="45"/>
      <c r="AQ22" s="44"/>
      <c r="AR22" s="44"/>
      <c r="AS22" s="44"/>
      <c r="AT22" s="45"/>
      <c r="AU22" s="77"/>
      <c r="AV22" s="43"/>
      <c r="AW22" s="43"/>
      <c r="AX22" s="46"/>
      <c r="AY22" s="46"/>
      <c r="AZ22" s="46"/>
      <c r="BA22" s="46"/>
      <c r="BB22" s="46"/>
      <c r="BC22" s="46"/>
      <c r="BD22" s="46"/>
      <c r="BE22" s="46"/>
      <c r="BF22" s="47"/>
      <c r="BG22" s="35"/>
      <c r="BH22" s="78"/>
    </row>
    <row r="23" spans="1:60" s="161" customFormat="1" x14ac:dyDescent="0.2">
      <c r="A23" s="74">
        <v>20</v>
      </c>
      <c r="B23" s="37"/>
      <c r="C23" s="38" t="str">
        <f>IF(B23=Papildomas_klasifikatoriai!$C$5,Papildomas_klasifikatoriai!$D$5,IF(B23=Papildomas_klasifikatoriai!$C$6,Papildomas_klasifikatoriai!$D$6,IF(B23=Papildomas_klasifikatoriai!$C$7,Papildomas_klasifikatoriai!$D$7,IF(B23=Papildomas_klasifikatoriai!$C$8,Papildomas_klasifikatoriai!$D$8,IF(B23=Papildomas_klasifikatoriai!$C$9,Papildomas_klasifikatoriai!$D$9,"")))))</f>
        <v/>
      </c>
      <c r="D23" s="37"/>
      <c r="E23" s="39"/>
      <c r="F23" s="40"/>
      <c r="G23" s="37"/>
      <c r="H23" s="41">
        <f>IFERROR(INDEX(Papildomas_klasifikatoriai!$AR$4:$AR$90,MATCH(TRUE,INDEX(Papildomas_klasifikatoriai!$AQ$4:$AQ$90=G23,0),0)),"")</f>
        <v>0</v>
      </c>
      <c r="I23" s="42" t="str">
        <f>IF(OR(G23=Papildomas_klasifikatoriai!$AQ$27,G23=Papildomas_klasifikatoriai!$AQ$32,G23=""),"","N/A")</f>
        <v/>
      </c>
      <c r="J23" s="42" t="str">
        <f t="shared" si="3"/>
        <v/>
      </c>
      <c r="K23" s="42" t="str">
        <f t="shared" si="4"/>
        <v/>
      </c>
      <c r="L23" s="41">
        <f>IFERROR(INDEX(Papildomas_klasifikatoriai!$AS$4:$AS$90,MATCH(TRUE,INDEX(Papildomas_klasifikatoriai!$AQ$4:$AQ$90=G23,0),0)),"")</f>
        <v>0</v>
      </c>
      <c r="M23" s="41">
        <f>IFERROR(INDEX(Papildomas_klasifikatoriai!$AT$4:$AT$90,MATCH(TRUE,INDEX(Papildomas_klasifikatoriai!$AQ$4:$AQ$90=G23,0),0)),"")</f>
        <v>0</v>
      </c>
      <c r="N23" s="43"/>
      <c r="O23" s="44"/>
      <c r="P23" s="44"/>
      <c r="Q23" s="44"/>
      <c r="R23" s="45" t="str">
        <f>IFERROR(IF(OR($L23=Papildomas_klasifikatoriai!$AS$22,$L23=Papildomas_klasifikatoriai!$AS$23,$L23=Papildomas_klasifikatoriai!$AS$39,$L23=Papildomas_klasifikatoriai!$AS$41,$L23=Papildomas_klasifikatoriai!$AS$42),(O23-Q23)/P23*100,O23/P23*100),"")</f>
        <v/>
      </c>
      <c r="S23" s="44"/>
      <c r="T23" s="44"/>
      <c r="U23" s="44"/>
      <c r="V23" s="45" t="str">
        <f>IFERROR(IF(OR($L23=Papildomas_klasifikatoriai!$AS$22,$L23=Papildomas_klasifikatoriai!$AS$23,$L23=Papildomas_klasifikatoriai!$AS$39,$L23=Papildomas_klasifikatoriai!$AS$41,$L23=Papildomas_klasifikatoriai!$AS$42),(S23-U23)/T23*100,S23/T23*100),"")</f>
        <v/>
      </c>
      <c r="W23" s="44"/>
      <c r="X23" s="44"/>
      <c r="Y23" s="44"/>
      <c r="Z23" s="45" t="str">
        <f>IFERROR(IF(OR($L23=Papildomas_klasifikatoriai!$AS$22,$L23=Papildomas_klasifikatoriai!$AS$23,$L23=Papildomas_klasifikatoriai!$AS$39,$L23=Papildomas_klasifikatoriai!$AS$41,$L23=Papildomas_klasifikatoriai!$AS$42),(W23-Y23)/X23*100,W23/X23*100),"")</f>
        <v/>
      </c>
      <c r="AA23" s="44"/>
      <c r="AB23" s="44"/>
      <c r="AC23" s="44"/>
      <c r="AD23" s="45" t="str">
        <f>IFERROR(IF(OR($L23=Papildomas_klasifikatoriai!$AS$22,$L23=Papildomas_klasifikatoriai!$AS$23,$L23=Papildomas_klasifikatoriai!$AS$39,$L23=Papildomas_klasifikatoriai!$AS$41,$L23=Papildomas_klasifikatoriai!$AS$42),(AA23-AC23)/AB23*100,AA23/AB23*100),"")</f>
        <v/>
      </c>
      <c r="AE23" s="44"/>
      <c r="AF23" s="44"/>
      <c r="AG23" s="44"/>
      <c r="AH23" s="45" t="str">
        <f>IFERROR(IF(OR($L23=Papildomas_klasifikatoriai!$AS$22,$L23=Papildomas_klasifikatoriai!$AS$23,$L23=Papildomas_klasifikatoriai!$AS$39,$L23=Papildomas_klasifikatoriai!$AS$41,$L23=Papildomas_klasifikatoriai!$AS$42),(AE23-AG23)/AF23*100,AE23/AF23*100),"")</f>
        <v/>
      </c>
      <c r="AI23" s="44"/>
      <c r="AJ23" s="44"/>
      <c r="AK23" s="44"/>
      <c r="AL23" s="45" t="str">
        <f>IFERROR(IF(OR($L23=Papildomas_klasifikatoriai!$AS$22,$L23=Papildomas_klasifikatoriai!$AS$23,$L23=Papildomas_klasifikatoriai!$AS$39,$L23=Papildomas_klasifikatoriai!$AS$41,$L23=Papildomas_klasifikatoriai!$AS$42),(AI23-AK23)/AJ23*100,AI23/AJ23*100),"")</f>
        <v/>
      </c>
      <c r="AM23" s="44"/>
      <c r="AN23" s="44"/>
      <c r="AO23" s="44"/>
      <c r="AP23" s="45" t="str">
        <f>IFERROR(IF(OR($L23=Papildomas_klasifikatoriai!$AS$22,$L23=Papildomas_klasifikatoriai!$AS$23,$L23=Papildomas_klasifikatoriai!$AS$39,$L23=Papildomas_klasifikatoriai!$AS$41,$L23=Papildomas_klasifikatoriai!$AS$42),(AM23-AO23)/AN23*100,AM23/AN23*100),"")</f>
        <v/>
      </c>
      <c r="AQ23" s="44"/>
      <c r="AR23" s="44"/>
      <c r="AS23" s="44"/>
      <c r="AT23" s="45" t="str">
        <f>IFERROR(IF(OR($L23=Papildomas_klasifikatoriai!$AS$22,$L23=Papildomas_klasifikatoriai!$AS$23,$L23=Papildomas_klasifikatoriai!$AS$39,$L23=Papildomas_klasifikatoriai!$AS$41,$L23=Papildomas_klasifikatoriai!$AS$42),(AQ23-AS23)/AR23*100,AQ23/AR23*100),"")</f>
        <v/>
      </c>
      <c r="AU23" s="77">
        <f>IFERROR(INDEX(Papildomas_klasifikatoriai!$AS$4:$AS$90,MATCH(TRUE,INDEX(Papildomas_klasifikatoriai!$AQ$4:$AQ$90=AP23,0),0)),"")</f>
        <v>0</v>
      </c>
      <c r="AV23" s="43"/>
      <c r="AW23" s="43"/>
      <c r="AX23" s="46"/>
      <c r="AY23" s="46"/>
      <c r="AZ23" s="46"/>
      <c r="BA23" s="46"/>
      <c r="BB23" s="46"/>
      <c r="BC23" s="46"/>
      <c r="BD23" s="46"/>
      <c r="BE23" s="46"/>
      <c r="BF23" s="47"/>
      <c r="BG23" s="35">
        <f t="shared" si="2"/>
        <v>0</v>
      </c>
      <c r="BH23" s="78"/>
    </row>
    <row r="24" spans="1:60" ht="13.5" thickBot="1" x14ac:dyDescent="0.25">
      <c r="A24" s="75"/>
      <c r="B24" s="50"/>
      <c r="C24" s="50"/>
      <c r="D24" s="50"/>
      <c r="E24" s="50"/>
      <c r="F24" s="50"/>
      <c r="G24" s="50"/>
      <c r="H24" s="50"/>
      <c r="I24" s="50"/>
      <c r="J24" s="50"/>
      <c r="K24" s="50"/>
      <c r="L24" s="50"/>
      <c r="M24" s="280" t="s">
        <v>135</v>
      </c>
      <c r="N24" s="281"/>
      <c r="O24" s="290">
        <f>SUMIF($H$4:$H$23,"Pagrindinis",R4:R23)</f>
        <v>0</v>
      </c>
      <c r="P24" s="291"/>
      <c r="Q24" s="291"/>
      <c r="R24" s="292"/>
      <c r="S24" s="290">
        <f>SUMIF($H$4:$H$23,"Pagrindinis",V4:V23)</f>
        <v>0</v>
      </c>
      <c r="T24" s="291"/>
      <c r="U24" s="291"/>
      <c r="V24" s="292"/>
      <c r="W24" s="290">
        <f>SUMIF($H$4:$H$23,"Pagrindinis",Z4:Z23)</f>
        <v>0</v>
      </c>
      <c r="X24" s="291"/>
      <c r="Y24" s="291"/>
      <c r="Z24" s="292"/>
      <c r="AA24" s="290">
        <f>SUMIF($H$4:$H$23,"Pagrindinis",AD4:AD23)</f>
        <v>0</v>
      </c>
      <c r="AB24" s="291"/>
      <c r="AC24" s="291"/>
      <c r="AD24" s="292"/>
      <c r="AE24" s="290">
        <f>SUMIF($H$4:$H$23,"Pagrindinis",AH4:AH23)</f>
        <v>0</v>
      </c>
      <c r="AF24" s="291"/>
      <c r="AG24" s="291"/>
      <c r="AH24" s="292"/>
      <c r="AI24" s="290">
        <f>SUMIF($H$4:$H$23,"Pagrindinis",AL4:AL23)</f>
        <v>0</v>
      </c>
      <c r="AJ24" s="291"/>
      <c r="AK24" s="291"/>
      <c r="AL24" s="292"/>
      <c r="AM24" s="290">
        <f>SUMIF($H$4:$H$23,"Pagrindinis",AP4:AP23)</f>
        <v>0</v>
      </c>
      <c r="AN24" s="291"/>
      <c r="AO24" s="291"/>
      <c r="AP24" s="292"/>
      <c r="AQ24" s="290">
        <f>SUMIF($H$4:$H$23,"Pagrindinis",AT4:AT23)</f>
        <v>0</v>
      </c>
      <c r="AR24" s="291"/>
      <c r="AS24" s="291"/>
      <c r="AT24" s="292"/>
      <c r="AU24" s="50"/>
      <c r="AV24" s="280" t="s">
        <v>135</v>
      </c>
      <c r="AW24" s="281"/>
      <c r="AX24" s="51">
        <f t="shared" ref="AX24:BE24" si="8">SUMIF($H$4:$H$23,"Pagrindinis",AX4:AX23)</f>
        <v>0</v>
      </c>
      <c r="AY24" s="51">
        <f t="shared" si="8"/>
        <v>0</v>
      </c>
      <c r="AZ24" s="51">
        <f t="shared" si="8"/>
        <v>0</v>
      </c>
      <c r="BA24" s="51">
        <f t="shared" si="8"/>
        <v>0</v>
      </c>
      <c r="BB24" s="51">
        <f t="shared" si="8"/>
        <v>0</v>
      </c>
      <c r="BC24" s="51">
        <f t="shared" si="8"/>
        <v>0</v>
      </c>
      <c r="BD24" s="51">
        <f t="shared" si="8"/>
        <v>0</v>
      </c>
      <c r="BE24" s="51">
        <f t="shared" si="8"/>
        <v>0</v>
      </c>
      <c r="BF24" s="52"/>
      <c r="BG24" s="36">
        <f>SUMIF($H$4:$H$23,"Pagrindinis",BG4:BG23)</f>
        <v>0</v>
      </c>
      <c r="BH24" s="76"/>
    </row>
    <row r="25" spans="1:60" s="19" customFormat="1" hidden="1" x14ac:dyDescent="0.25">
      <c r="A25" s="17"/>
      <c r="B25" s="18"/>
      <c r="C25" s="18"/>
      <c r="D25" s="18"/>
      <c r="E25" s="18"/>
      <c r="G25" s="20"/>
      <c r="H25" s="20"/>
      <c r="I25" s="20"/>
      <c r="J25" s="17"/>
      <c r="K25" s="17"/>
      <c r="L25" s="21"/>
      <c r="M25" s="17"/>
      <c r="O25" s="22"/>
      <c r="P25" s="22"/>
      <c r="Q25" s="22"/>
      <c r="R25" s="23"/>
      <c r="S25" s="22"/>
      <c r="T25" s="22"/>
      <c r="U25" s="22"/>
      <c r="V25" s="24"/>
      <c r="W25" s="22"/>
      <c r="X25" s="22"/>
      <c r="Y25" s="22"/>
      <c r="Z25" s="24"/>
      <c r="AA25" s="18"/>
      <c r="AB25" s="18"/>
      <c r="AC25" s="18"/>
      <c r="AD25" s="25"/>
      <c r="AE25" s="18"/>
      <c r="AF25" s="18"/>
      <c r="AG25" s="18"/>
      <c r="AH25" s="25"/>
      <c r="AI25" s="25"/>
      <c r="AJ25" s="25"/>
      <c r="AK25" s="25"/>
      <c r="AL25" s="25"/>
      <c r="AM25" s="25"/>
      <c r="AN25" s="25"/>
      <c r="AO25" s="25"/>
      <c r="AP25" s="25"/>
      <c r="AQ25" s="25"/>
      <c r="AR25" s="25"/>
      <c r="AS25" s="25"/>
      <c r="AT25" s="25"/>
      <c r="AU25" s="162"/>
      <c r="AV25" s="163"/>
      <c r="AW25" s="164"/>
      <c r="AX25" s="165"/>
      <c r="AY25" s="166"/>
      <c r="AZ25" s="166"/>
      <c r="BA25" s="167"/>
      <c r="BB25" s="167"/>
      <c r="BC25" s="167"/>
      <c r="BD25" s="167"/>
      <c r="BE25" s="167"/>
      <c r="BF25" s="164"/>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2:59" s="17" customFormat="1" hidden="1" x14ac:dyDescent="0.25">
      <c r="B33" s="18"/>
      <c r="C33" s="18"/>
      <c r="D33" s="18"/>
      <c r="E33" s="18"/>
      <c r="F33" s="19"/>
      <c r="G33" s="20"/>
      <c r="H33" s="20"/>
      <c r="I33" s="20"/>
      <c r="L33" s="21"/>
      <c r="N33" s="19"/>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c r="BG33" s="19"/>
    </row>
    <row r="34" spans="2: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2: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2: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2: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2: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2: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2: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2: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2: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2: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2: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2: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2: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2: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2: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8" s="19" customFormat="1" hidden="1" x14ac:dyDescent="0.25">
      <c r="A177" s="17"/>
      <c r="B177" s="18"/>
      <c r="C177" s="18"/>
      <c r="D177" s="18"/>
      <c r="E177" s="18"/>
      <c r="G177" s="20"/>
      <c r="H177" s="20"/>
      <c r="I177" s="20"/>
      <c r="J177" s="17"/>
      <c r="K177" s="17"/>
      <c r="L177" s="21"/>
      <c r="M177" s="17"/>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row>
    <row r="178" spans="1:58"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8"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8"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8"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8"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8"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8"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8"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8"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8"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8"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8"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8"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8"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8"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x14ac:dyDescent="0.25"/>
  </sheetData>
  <sheetProtection algorithmName="SHA-512" hashValue="lz/WGtmusxrZnSPigXi41djIQvCh/GGbEobwARx4OZuc+3qdBifoGxcmFtbSj7wwDKKMUG5DCdd9NXWyJoocjg==" saltValue="t3+U7zM8KImtcZiqVmwBYQ==" spinCount="100000" sheet="1" objects="1" scenarios="1" formatColumns="0" formatRows="0"/>
  <dataConsolidate/>
  <mergeCells count="23">
    <mergeCell ref="AV24:AW24"/>
    <mergeCell ref="AI2:AL2"/>
    <mergeCell ref="AM2:AP2"/>
    <mergeCell ref="AQ2:AT2"/>
    <mergeCell ref="AQ24:AT24"/>
    <mergeCell ref="AM24:AP24"/>
    <mergeCell ref="AI24:AL24"/>
    <mergeCell ref="BG1:BG2"/>
    <mergeCell ref="BH1:BH2"/>
    <mergeCell ref="M24:N24"/>
    <mergeCell ref="O2:R2"/>
    <mergeCell ref="S2:V2"/>
    <mergeCell ref="W2:Z2"/>
    <mergeCell ref="AA2:AD2"/>
    <mergeCell ref="AE2:AH2"/>
    <mergeCell ref="O1:AT1"/>
    <mergeCell ref="BF1:BF2"/>
    <mergeCell ref="AE24:AH24"/>
    <mergeCell ref="AA24:AD24"/>
    <mergeCell ref="W24:Z24"/>
    <mergeCell ref="S24:V24"/>
    <mergeCell ref="O24:R24"/>
    <mergeCell ref="AX1:BE1"/>
  </mergeCells>
  <conditionalFormatting sqref="BG4:BG24">
    <cfRule type="expression" dxfId="166" priority="17">
      <formula>BG4=""</formula>
    </cfRule>
  </conditionalFormatting>
  <conditionalFormatting sqref="I4:K23">
    <cfRule type="expression" dxfId="165" priority="16">
      <formula>I4="N/A"</formula>
    </cfRule>
  </conditionalFormatting>
  <conditionalFormatting sqref="H8:H23">
    <cfRule type="expression" dxfId="164" priority="13">
      <formula>H8=0</formula>
    </cfRule>
    <cfRule type="expression" dxfId="163" priority="14">
      <formula>0</formula>
    </cfRule>
  </conditionalFormatting>
  <conditionalFormatting sqref="H6 H4">
    <cfRule type="expression" dxfId="162" priority="3">
      <formula>H4=0</formula>
    </cfRule>
    <cfRule type="expression" dxfId="161" priority="4">
      <formula>0</formula>
    </cfRule>
  </conditionalFormatting>
  <conditionalFormatting sqref="H5 H7">
    <cfRule type="expression" dxfId="160" priority="1">
      <formula>H5=0</formula>
    </cfRule>
    <cfRule type="expression" dxfId="159" priority="2">
      <formula>0</formula>
    </cfRule>
  </conditionalFormatting>
  <conditionalFormatting sqref="L4:M23">
    <cfRule type="expression" dxfId="158" priority="21">
      <formula>#REF!=0</formula>
    </cfRule>
    <cfRule type="expression" dxfId="157" priority="22">
      <formula>L4=0</formula>
    </cfRule>
    <cfRule type="expression" dxfId="156" priority="23">
      <formula>0</formula>
    </cfRule>
  </conditionalFormatting>
  <dataValidations xWindow="180" yWindow="792" count="13">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8:K23"/>
    <dataValidation type="list" allowBlank="1" showInputMessage="1" showErrorMessage="1" sqref="G4:G23">
      <formula1>INDIRECT(SUBSTITUTE(SUBSTITUTE(E4," ","_"),",","?"))</formula1>
    </dataValidation>
    <dataValidation type="list" allowBlank="1" showInputMessage="1" showErrorMessage="1" sqref="D4:D23">
      <formula1>IF(E4="",INDIRECT(B4),INDIRECT("fakerange"))</formula1>
    </dataValidation>
    <dataValidation type="list" allowBlank="1" showInputMessage="1" showErrorMessage="1" sqref="E4:E23">
      <formula1>IF(G4="",INDIRECT(SUBSTITUTE(SUBSTITUTE(D4," ","_"),",","?")),INDIRECT("fakerange"))</formula1>
    </dataValidation>
    <dataValidation type="whole" operator="greaterThan" allowBlank="1" showInputMessage="1" showErrorMessage="1" promptTitle="Įrašykite reikšmę" prompt="Įįrašomas sveikas skaičius be vienetų pav." sqref="N4:N23">
      <formula1>0</formula1>
    </dataValidation>
    <dataValidation allowBlank="1" showErrorMessage="1" prompt=" " sqref="C4:C23"/>
    <dataValidation allowBlank="1" showInputMessage="1" showErrorMessage="1" promptTitle="Įrašykite reikšmę" prompt="Pildoma tuo atveju, kai pareiškėjas taiko kitokį negu skaičiuoklėje nustatytas pasirinkto papildomo rodiklio skaičiavimo metodą." sqref="AX4:BF23 AV4:AV23"/>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3"/>
    <dataValidation allowBlank="1" showInputMessage="1" showErrorMessage="1" promptTitle="Įrašykite reikšmę" prompt=" " sqref="BH4:BH23"/>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7"/>
    <dataValidation type="whole" operator="greaterThan" allowBlank="1" showInputMessage="1" showErrorMessage="1" promptTitle="Įrašykite reikšmę" prompt="Įrašomas sveikas skaičius be vienetų pav." sqref="AW4:AW23">
      <formula1>0</formula1>
    </dataValidation>
    <dataValidation operator="greaterThan" allowBlank="1" showInputMessage="1" showErrorMessage="1" promptTitle="Įrašykite reikšmę" prompt="Reišmė įrašoma tik tuo atveju, kai tai yra nurodyta skaičiavimo metode (&quot;5. Skaičiavimo metodas&quot;)." sqref="AS4:AS23 Q4:Q23 U4:U23 Y4:Y23 AC4:AC23 AG4:AG23 AK4:AK23 AO4:AO23"/>
    <dataValidation type="whole" operator="greaterThan" allowBlank="1" showInputMessage="1" showErrorMessage="1" promptTitle="Įrašykite reikšmę" prompt=" " sqref="AQ4:AR23 O4:P23 S4:T23 W4:X23 AA4:AB23 AE4:AF23 AI4:AJ23 AM4:AN23">
      <formula1>0</formula1>
    </dataValidation>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80" yWindow="792" count="4">
        <x14:dataValidation type="list" allowBlank="1" showInputMessage="1" showErrorMessage="1" promptTitle="Pasirinkite reikšmę" prompt=" ">
          <x14:formula1>
            <xm:f>IF(D4="",Papildomas_klasifikatoriai!$C$4:$C$9,INDIRECT("fakerange"))</xm:f>
          </x14:formula1>
          <xm:sqref>B4:B23</xm:sqref>
        </x14:dataValidation>
        <x14:dataValidation type="list" allowBlank="1" showInputMessage="1" showErrorMessage="1" promptTitle="Pasirinkite reikšmę" prompt=" ">
          <x14:formula1>
            <xm:f>Papildomas_klasifikatoriai!$B$4:$B$38</xm:f>
          </x14:formula1>
          <xm:sqref>F4:F23</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J4:J23</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95" t="s">
        <v>467</v>
      </c>
      <c r="B1" s="296"/>
      <c r="C1" s="296"/>
      <c r="D1" s="296"/>
      <c r="E1" s="296"/>
      <c r="F1" s="296"/>
      <c r="G1" s="296"/>
      <c r="H1" s="296"/>
      <c r="I1" s="296"/>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Skaičiuoklė!O24</f>
        <v>0</v>
      </c>
      <c r="C3" s="184">
        <f>Skaičiuoklė!S24</f>
        <v>0</v>
      </c>
      <c r="D3" s="184">
        <f>Skaičiuoklė!W24</f>
        <v>0</v>
      </c>
      <c r="E3" s="184">
        <f>Skaičiuoklė!AA24</f>
        <v>0</v>
      </c>
      <c r="F3" s="184">
        <f>Skaičiuoklė!AE24</f>
        <v>0</v>
      </c>
      <c r="G3" s="184">
        <f>Skaičiuoklė!AI24</f>
        <v>0</v>
      </c>
      <c r="H3" s="184">
        <f>Skaičiuoklė!AM24</f>
        <v>0</v>
      </c>
      <c r="I3" s="184">
        <f>Skaičiuoklė!AQ24</f>
        <v>0</v>
      </c>
    </row>
    <row r="4" spans="1:9" ht="21.75" hidden="1" customHeight="1" x14ac:dyDescent="0.2">
      <c r="A4" s="201"/>
      <c r="B4" s="81"/>
      <c r="C4" s="201"/>
      <c r="D4" s="201"/>
      <c r="E4" s="201"/>
      <c r="F4" s="201"/>
      <c r="G4" s="201"/>
      <c r="H4" s="201"/>
      <c r="I4" s="201"/>
    </row>
    <row r="5" spans="1:9" ht="23.25" hidden="1" customHeight="1" x14ac:dyDescent="0.2">
      <c r="A5" s="201"/>
      <c r="B5" s="81"/>
      <c r="C5" s="201"/>
      <c r="D5" s="201"/>
      <c r="E5" s="201"/>
      <c r="F5" s="201"/>
      <c r="G5" s="201"/>
      <c r="H5" s="201"/>
      <c r="I5" s="201"/>
    </row>
    <row r="6" spans="1:9" ht="25.5" hidden="1" customHeight="1" x14ac:dyDescent="0.2">
      <c r="A6" s="201"/>
      <c r="B6" s="81"/>
      <c r="C6" s="201"/>
      <c r="D6" s="201"/>
      <c r="E6" s="201"/>
      <c r="F6" s="201"/>
      <c r="G6" s="201"/>
      <c r="H6" s="201"/>
      <c r="I6" s="201"/>
    </row>
    <row r="7" spans="1:9" ht="28.5" hidden="1" customHeight="1" x14ac:dyDescent="0.2">
      <c r="A7" s="201"/>
      <c r="B7" s="81"/>
      <c r="C7" s="201"/>
      <c r="D7" s="201"/>
      <c r="E7" s="201"/>
      <c r="F7" s="201"/>
      <c r="G7" s="201"/>
      <c r="H7" s="201"/>
      <c r="I7" s="201"/>
    </row>
    <row r="8" spans="1:9" ht="27.75" hidden="1" customHeight="1" x14ac:dyDescent="0.2">
      <c r="A8" s="201"/>
      <c r="B8" s="81"/>
      <c r="C8" s="201"/>
      <c r="D8" s="201"/>
      <c r="E8" s="201"/>
      <c r="F8" s="201"/>
      <c r="G8" s="201"/>
      <c r="H8" s="201"/>
      <c r="I8" s="201"/>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1oYoE4CWNBFQo341EDvbckluyoDS/xR4yTkrGI6/052nvB6iz/2pKNidcBNg0Gpfj50aBIfH4X9uRhonaJbOLQ==" saltValue="l9ogK64pX9WN53L5iifCA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topLeftCell="A30" zoomScale="50" zoomScaleNormal="50" workbookViewId="0">
      <selection activeCell="C42" sqref="C42"/>
    </sheetView>
  </sheetViews>
  <sheetFormatPr defaultColWidth="0" defaultRowHeight="15.75" zeroHeight="1" x14ac:dyDescent="0.25"/>
  <cols>
    <col min="1" max="1" width="59" style="188" customWidth="1"/>
    <col min="2" max="2" width="54" style="189" customWidth="1"/>
    <col min="3" max="3" width="47" style="188" customWidth="1"/>
    <col min="4" max="4" width="0.28515625" style="188" customWidth="1"/>
    <col min="5" max="16384" width="8.85546875" style="188" hidden="1"/>
  </cols>
  <sheetData>
    <row r="1" spans="1:4" ht="25.15" customHeight="1" x14ac:dyDescent="0.25">
      <c r="A1" s="297" t="s">
        <v>418</v>
      </c>
      <c r="B1" s="297"/>
      <c r="C1" s="297"/>
      <c r="D1" s="179"/>
    </row>
    <row r="2" spans="1:4" x14ac:dyDescent="0.25">
      <c r="A2" s="192" t="s">
        <v>381</v>
      </c>
      <c r="B2" s="198" t="s">
        <v>380</v>
      </c>
      <c r="C2" s="193" t="s">
        <v>379</v>
      </c>
      <c r="D2" s="179"/>
    </row>
    <row r="3" spans="1:4" ht="14.25" customHeight="1" x14ac:dyDescent="0.25">
      <c r="A3" s="197" t="s">
        <v>62</v>
      </c>
      <c r="B3" s="230" t="s">
        <v>409</v>
      </c>
      <c r="C3" s="191" t="s">
        <v>408</v>
      </c>
      <c r="D3" s="179"/>
    </row>
    <row r="4" spans="1:4" x14ac:dyDescent="0.25">
      <c r="A4" s="197" t="s">
        <v>131</v>
      </c>
      <c r="B4" s="230" t="s">
        <v>409</v>
      </c>
      <c r="C4" s="191" t="s">
        <v>408</v>
      </c>
      <c r="D4" s="179"/>
    </row>
    <row r="5" spans="1:4" x14ac:dyDescent="0.25">
      <c r="A5" s="197" t="s">
        <v>132</v>
      </c>
      <c r="B5" s="230" t="s">
        <v>409</v>
      </c>
      <c r="C5" s="191" t="s">
        <v>408</v>
      </c>
      <c r="D5" s="179"/>
    </row>
    <row r="6" spans="1:4" ht="47.25" x14ac:dyDescent="0.25">
      <c r="A6" s="221" t="s">
        <v>133</v>
      </c>
      <c r="B6" s="220" t="s">
        <v>417</v>
      </c>
      <c r="C6" s="222" t="s">
        <v>416</v>
      </c>
      <c r="D6" s="179"/>
    </row>
    <row r="7" spans="1:4" ht="31.5" x14ac:dyDescent="0.25">
      <c r="A7" s="224" t="s">
        <v>415</v>
      </c>
      <c r="B7" s="220" t="s">
        <v>414</v>
      </c>
      <c r="C7" s="191" t="s">
        <v>408</v>
      </c>
      <c r="D7" s="179"/>
    </row>
    <row r="8" spans="1:4" x14ac:dyDescent="0.25">
      <c r="A8" s="231" t="s">
        <v>1</v>
      </c>
      <c r="B8" s="220" t="s">
        <v>413</v>
      </c>
      <c r="C8" s="191" t="s">
        <v>408</v>
      </c>
      <c r="D8" s="179"/>
    </row>
    <row r="9" spans="1:4" ht="46.9" customHeight="1" x14ac:dyDescent="0.25">
      <c r="A9" s="224" t="s">
        <v>2</v>
      </c>
      <c r="B9" s="220" t="s">
        <v>411</v>
      </c>
      <c r="C9" s="191" t="s">
        <v>412</v>
      </c>
      <c r="D9" s="179"/>
    </row>
    <row r="10" spans="1:4" ht="48.6" customHeight="1" x14ac:dyDescent="0.25">
      <c r="A10" s="197" t="s">
        <v>134</v>
      </c>
      <c r="B10" s="220" t="s">
        <v>411</v>
      </c>
      <c r="C10" s="191" t="s">
        <v>410</v>
      </c>
      <c r="D10" s="179"/>
    </row>
    <row r="11" spans="1:4" x14ac:dyDescent="0.25">
      <c r="A11" s="224" t="s">
        <v>45</v>
      </c>
      <c r="B11" s="230" t="s">
        <v>409</v>
      </c>
      <c r="C11" s="191" t="s">
        <v>408</v>
      </c>
      <c r="D11" s="179"/>
    </row>
    <row r="12" spans="1:4" ht="31.5" x14ac:dyDescent="0.25">
      <c r="A12" s="224" t="s">
        <v>3</v>
      </c>
      <c r="B12" s="220" t="s">
        <v>394</v>
      </c>
      <c r="C12" s="222" t="s">
        <v>407</v>
      </c>
      <c r="D12" s="179"/>
    </row>
    <row r="13" spans="1:4" ht="28.5" customHeight="1" x14ac:dyDescent="0.25">
      <c r="A13" s="224" t="s">
        <v>4</v>
      </c>
      <c r="B13" s="220" t="s">
        <v>406</v>
      </c>
      <c r="C13" s="224" t="s">
        <v>408</v>
      </c>
      <c r="D13" s="179"/>
    </row>
    <row r="14" spans="1:4" ht="78.75" customHeight="1" x14ac:dyDescent="0.25">
      <c r="A14" s="224" t="s">
        <v>40</v>
      </c>
      <c r="B14" s="220" t="s">
        <v>405</v>
      </c>
      <c r="C14" s="228" t="s">
        <v>485</v>
      </c>
      <c r="D14" s="179"/>
    </row>
    <row r="15" spans="1:4" ht="90.75" customHeight="1" x14ac:dyDescent="0.25">
      <c r="A15" s="229" t="s">
        <v>41</v>
      </c>
      <c r="B15" s="220" t="s">
        <v>405</v>
      </c>
      <c r="C15" s="228" t="s">
        <v>484</v>
      </c>
      <c r="D15" s="179"/>
    </row>
    <row r="16" spans="1:4" ht="109.5" customHeight="1" x14ac:dyDescent="0.25">
      <c r="A16" s="224" t="s">
        <v>11</v>
      </c>
      <c r="B16" s="220" t="s">
        <v>404</v>
      </c>
      <c r="C16" s="191" t="s">
        <v>403</v>
      </c>
      <c r="D16" s="179"/>
    </row>
    <row r="17" spans="1:4" ht="129" customHeight="1" x14ac:dyDescent="0.25">
      <c r="A17" s="224" t="s">
        <v>5</v>
      </c>
      <c r="B17" s="220" t="s">
        <v>402</v>
      </c>
      <c r="C17" s="191" t="s">
        <v>401</v>
      </c>
      <c r="D17" s="179"/>
    </row>
    <row r="18" spans="1:4" ht="41.25" customHeight="1" x14ac:dyDescent="0.25">
      <c r="A18" s="224" t="s">
        <v>400</v>
      </c>
      <c r="B18" s="220" t="s">
        <v>399</v>
      </c>
      <c r="C18" s="227" t="s">
        <v>398</v>
      </c>
      <c r="D18" s="179"/>
    </row>
    <row r="19" spans="1:4" ht="63" x14ac:dyDescent="0.25">
      <c r="A19" s="224" t="s">
        <v>25</v>
      </c>
      <c r="B19" s="226" t="s">
        <v>397</v>
      </c>
      <c r="C19" s="222" t="s">
        <v>396</v>
      </c>
      <c r="D19" s="179"/>
    </row>
    <row r="20" spans="1:4" ht="63" x14ac:dyDescent="0.25">
      <c r="A20" s="225" t="s">
        <v>49</v>
      </c>
      <c r="B20" s="191" t="s">
        <v>394</v>
      </c>
      <c r="C20" s="191" t="s">
        <v>395</v>
      </c>
      <c r="D20" s="179"/>
    </row>
    <row r="21" spans="1:4" ht="63" x14ac:dyDescent="0.25">
      <c r="A21" s="221" t="s">
        <v>25</v>
      </c>
      <c r="B21" s="191" t="s">
        <v>394</v>
      </c>
      <c r="C21" s="191" t="s">
        <v>395</v>
      </c>
      <c r="D21" s="179"/>
    </row>
    <row r="22" spans="1:4" ht="63" x14ac:dyDescent="0.25">
      <c r="A22" s="221" t="s">
        <v>12</v>
      </c>
      <c r="B22" s="191" t="s">
        <v>394</v>
      </c>
      <c r="C22" s="191" t="s">
        <v>395</v>
      </c>
      <c r="D22" s="179"/>
    </row>
    <row r="23" spans="1:4" ht="69" customHeight="1" x14ac:dyDescent="0.25">
      <c r="A23" s="224" t="s">
        <v>42</v>
      </c>
      <c r="B23" s="220" t="s">
        <v>394</v>
      </c>
      <c r="C23" s="191" t="s">
        <v>393</v>
      </c>
      <c r="D23" s="179"/>
    </row>
    <row r="24" spans="1:4" ht="75.75" customHeight="1" x14ac:dyDescent="0.25">
      <c r="A24" s="224" t="s">
        <v>392</v>
      </c>
      <c r="B24" s="220" t="s">
        <v>391</v>
      </c>
      <c r="C24" s="191" t="s">
        <v>390</v>
      </c>
      <c r="D24" s="179"/>
    </row>
    <row r="25" spans="1:4" ht="68.25" customHeight="1" x14ac:dyDescent="0.25">
      <c r="A25" s="224" t="s">
        <v>50</v>
      </c>
      <c r="B25" s="191" t="s">
        <v>385</v>
      </c>
      <c r="C25" s="222" t="s">
        <v>389</v>
      </c>
      <c r="D25" s="179"/>
    </row>
    <row r="26" spans="1:4" ht="31.5" x14ac:dyDescent="0.25">
      <c r="A26" s="223" t="s">
        <v>44</v>
      </c>
      <c r="B26" s="191" t="s">
        <v>385</v>
      </c>
      <c r="C26" s="222" t="s">
        <v>388</v>
      </c>
      <c r="D26" s="179"/>
    </row>
    <row r="27" spans="1:4" x14ac:dyDescent="0.25">
      <c r="A27" s="221" t="s">
        <v>46</v>
      </c>
      <c r="B27" s="220" t="s">
        <v>387</v>
      </c>
      <c r="C27" s="191" t="s">
        <v>386</v>
      </c>
      <c r="D27" s="179"/>
    </row>
    <row r="28" spans="1:4" x14ac:dyDescent="0.25">
      <c r="A28" s="221" t="s">
        <v>160</v>
      </c>
      <c r="B28" s="191" t="s">
        <v>385</v>
      </c>
      <c r="C28" s="191" t="s">
        <v>384</v>
      </c>
      <c r="D28" s="179"/>
    </row>
    <row r="29" spans="1:4" x14ac:dyDescent="0.25">
      <c r="A29" s="221" t="s">
        <v>161</v>
      </c>
      <c r="B29" s="191" t="s">
        <v>385</v>
      </c>
      <c r="C29" s="191" t="s">
        <v>384</v>
      </c>
      <c r="D29" s="179"/>
    </row>
    <row r="30" spans="1:4" x14ac:dyDescent="0.25">
      <c r="A30" s="221" t="s">
        <v>162</v>
      </c>
      <c r="B30" s="191" t="s">
        <v>385</v>
      </c>
      <c r="C30" s="191" t="s">
        <v>384</v>
      </c>
      <c r="D30" s="179"/>
    </row>
    <row r="31" spans="1:4" x14ac:dyDescent="0.25">
      <c r="A31" s="221" t="s">
        <v>163</v>
      </c>
      <c r="B31" s="191" t="s">
        <v>385</v>
      </c>
      <c r="C31" s="191" t="s">
        <v>384</v>
      </c>
      <c r="D31" s="179"/>
    </row>
    <row r="32" spans="1:4" x14ac:dyDescent="0.25">
      <c r="A32" s="190" t="s">
        <v>164</v>
      </c>
      <c r="B32" s="191" t="s">
        <v>385</v>
      </c>
      <c r="C32" s="191" t="s">
        <v>384</v>
      </c>
      <c r="D32" s="179"/>
    </row>
    <row r="33" spans="1:4" x14ac:dyDescent="0.25">
      <c r="A33" s="190" t="s">
        <v>165</v>
      </c>
      <c r="B33" s="191" t="s">
        <v>385</v>
      </c>
      <c r="C33" s="191" t="s">
        <v>384</v>
      </c>
      <c r="D33" s="179"/>
    </row>
    <row r="34" spans="1:4" x14ac:dyDescent="0.25">
      <c r="A34" s="190" t="s">
        <v>166</v>
      </c>
      <c r="B34" s="191" t="s">
        <v>385</v>
      </c>
      <c r="C34" s="191" t="s">
        <v>384</v>
      </c>
      <c r="D34" s="179"/>
    </row>
    <row r="35" spans="1:4" x14ac:dyDescent="0.25">
      <c r="A35" s="190" t="s">
        <v>167</v>
      </c>
      <c r="B35" s="191" t="s">
        <v>385</v>
      </c>
      <c r="C35" s="191" t="s">
        <v>384</v>
      </c>
      <c r="D35" s="179"/>
    </row>
    <row r="36" spans="1:4" x14ac:dyDescent="0.25">
      <c r="A36" s="190" t="s">
        <v>168</v>
      </c>
      <c r="B36" s="191" t="s">
        <v>385</v>
      </c>
      <c r="C36" s="191" t="s">
        <v>384</v>
      </c>
      <c r="D36" s="179"/>
    </row>
    <row r="37" spans="1:4" x14ac:dyDescent="0.25">
      <c r="A37" s="190" t="s">
        <v>169</v>
      </c>
      <c r="B37" s="191" t="s">
        <v>385</v>
      </c>
      <c r="C37" s="191" t="s">
        <v>384</v>
      </c>
      <c r="D37" s="179"/>
    </row>
    <row r="38" spans="1:4" x14ac:dyDescent="0.25">
      <c r="A38" s="190" t="s">
        <v>170</v>
      </c>
      <c r="B38" s="191" t="s">
        <v>385</v>
      </c>
      <c r="C38" s="191" t="s">
        <v>384</v>
      </c>
      <c r="D38" s="179"/>
    </row>
    <row r="39" spans="1:4" x14ac:dyDescent="0.25">
      <c r="A39" s="190" t="s">
        <v>171</v>
      </c>
      <c r="B39" s="191" t="s">
        <v>385</v>
      </c>
      <c r="C39" s="191" t="s">
        <v>384</v>
      </c>
      <c r="D39" s="179"/>
    </row>
    <row r="40" spans="1:4" x14ac:dyDescent="0.25">
      <c r="A40" s="190" t="s">
        <v>172</v>
      </c>
      <c r="B40" s="191" t="s">
        <v>385</v>
      </c>
      <c r="C40" s="191" t="s">
        <v>384</v>
      </c>
      <c r="D40" s="179"/>
    </row>
    <row r="41" spans="1:4" x14ac:dyDescent="0.25">
      <c r="A41" s="190" t="s">
        <v>173</v>
      </c>
      <c r="B41" s="191" t="s">
        <v>385</v>
      </c>
      <c r="C41" s="191" t="s">
        <v>384</v>
      </c>
      <c r="D41" s="179"/>
    </row>
    <row r="42" spans="1:4" x14ac:dyDescent="0.25">
      <c r="A42" s="190" t="s">
        <v>174</v>
      </c>
      <c r="B42" s="191" t="s">
        <v>385</v>
      </c>
      <c r="C42" s="191" t="s">
        <v>384</v>
      </c>
      <c r="D42" s="179"/>
    </row>
    <row r="43" spans="1:4" x14ac:dyDescent="0.25">
      <c r="A43" s="190" t="s">
        <v>175</v>
      </c>
      <c r="B43" s="191" t="s">
        <v>385</v>
      </c>
      <c r="C43" s="191" t="s">
        <v>384</v>
      </c>
      <c r="D43" s="179"/>
    </row>
    <row r="44" spans="1:4" x14ac:dyDescent="0.25">
      <c r="A44" s="190" t="s">
        <v>176</v>
      </c>
      <c r="B44" s="191" t="s">
        <v>385</v>
      </c>
      <c r="C44" s="191" t="s">
        <v>384</v>
      </c>
      <c r="D44" s="179"/>
    </row>
    <row r="45" spans="1:4" x14ac:dyDescent="0.25">
      <c r="A45" s="190" t="s">
        <v>47</v>
      </c>
      <c r="B45" s="191" t="s">
        <v>385</v>
      </c>
      <c r="C45" s="191" t="s">
        <v>384</v>
      </c>
      <c r="D45" s="179"/>
    </row>
    <row r="46" spans="1:4" s="218" customFormat="1" x14ac:dyDescent="0.25">
      <c r="A46" s="190" t="s">
        <v>48</v>
      </c>
      <c r="B46" s="220" t="s">
        <v>383</v>
      </c>
      <c r="C46" s="191" t="s">
        <v>382</v>
      </c>
      <c r="D46" s="219"/>
    </row>
    <row r="47" spans="1:4" s="194" customFormat="1" x14ac:dyDescent="0.25">
      <c r="A47" s="202"/>
      <c r="B47" s="196"/>
      <c r="C47" s="195"/>
    </row>
    <row r="48" spans="1:4" x14ac:dyDescent="0.25">
      <c r="A48" s="298" t="s">
        <v>483</v>
      </c>
      <c r="B48" s="298"/>
      <c r="C48" s="298"/>
      <c r="D48" s="298"/>
    </row>
    <row r="49" spans="1:4" ht="48" customHeight="1" x14ac:dyDescent="0.25">
      <c r="A49" s="192" t="s">
        <v>381</v>
      </c>
      <c r="B49" s="192" t="s">
        <v>380</v>
      </c>
      <c r="C49" s="193" t="s">
        <v>379</v>
      </c>
      <c r="D49" s="192" t="s">
        <v>378</v>
      </c>
    </row>
    <row r="50" spans="1:4" x14ac:dyDescent="0.25">
      <c r="A50" s="232"/>
      <c r="B50" s="233"/>
      <c r="C50" s="232"/>
      <c r="D50" s="190"/>
    </row>
    <row r="51" spans="1:4" x14ac:dyDescent="0.25">
      <c r="A51" s="232"/>
      <c r="B51" s="233"/>
      <c r="C51" s="232"/>
      <c r="D51" s="190"/>
    </row>
    <row r="52" spans="1:4" x14ac:dyDescent="0.25">
      <c r="A52" s="232"/>
      <c r="B52" s="233"/>
      <c r="C52" s="232"/>
      <c r="D52" s="190"/>
    </row>
    <row r="53" spans="1:4" x14ac:dyDescent="0.25">
      <c r="A53" s="232"/>
      <c r="B53" s="233"/>
      <c r="C53" s="232"/>
      <c r="D53" s="190"/>
    </row>
    <row r="54" spans="1:4" x14ac:dyDescent="0.25">
      <c r="A54" s="232"/>
      <c r="B54" s="233"/>
      <c r="C54" s="232"/>
      <c r="D54" s="190"/>
    </row>
    <row r="55" spans="1:4" hidden="1" x14ac:dyDescent="0.25"/>
  </sheetData>
  <sheetProtection algorithmName="SHA-512" hashValue="v2kuMSYJBNyGMhC4ywtvdh8t63SVyjQuDSIWe7XHom/GvWdAu+t9nlraF+/Pk6YEeJ5ibhnJ0zhoOqRWEwxN3Q==" saltValue="dM0qaGXSap+tPfDbIF1Qx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3" workbookViewId="0">
      <selection activeCell="E12" sqref="E12"/>
    </sheetView>
  </sheetViews>
  <sheetFormatPr defaultRowHeight="15" x14ac:dyDescent="0.25"/>
  <cols>
    <col min="1" max="1" width="55.5703125" customWidth="1"/>
    <col min="2" max="2" width="86.85546875" customWidth="1"/>
  </cols>
  <sheetData>
    <row r="1" spans="1:2" ht="15.75" x14ac:dyDescent="0.25">
      <c r="A1" s="297" t="s">
        <v>490</v>
      </c>
      <c r="B1" s="297"/>
    </row>
    <row r="2" spans="1:2" ht="15.75" x14ac:dyDescent="0.25">
      <c r="A2" s="198" t="s">
        <v>453</v>
      </c>
      <c r="B2" s="206" t="s">
        <v>452</v>
      </c>
    </row>
    <row r="3" spans="1:2" ht="31.5" x14ac:dyDescent="0.25">
      <c r="A3" s="204" t="s">
        <v>451</v>
      </c>
      <c r="B3" s="203" t="s">
        <v>450</v>
      </c>
    </row>
    <row r="4" spans="1:2" ht="47.45" customHeight="1" x14ac:dyDescent="0.25">
      <c r="A4" s="204" t="s">
        <v>489</v>
      </c>
      <c r="B4" s="203" t="s">
        <v>473</v>
      </c>
    </row>
    <row r="5" spans="1:2" ht="63" x14ac:dyDescent="0.25">
      <c r="A5" s="204" t="s">
        <v>449</v>
      </c>
      <c r="B5" s="203" t="s">
        <v>448</v>
      </c>
    </row>
    <row r="6" spans="1:2" ht="31.5" x14ac:dyDescent="0.25">
      <c r="A6" s="204" t="s">
        <v>447</v>
      </c>
      <c r="B6" s="203" t="s">
        <v>472</v>
      </c>
    </row>
    <row r="7" spans="1:2" ht="15.75" x14ac:dyDescent="0.25">
      <c r="A7" s="204" t="s">
        <v>446</v>
      </c>
      <c r="B7" s="203" t="s">
        <v>445</v>
      </c>
    </row>
    <row r="8" spans="1:2" ht="47.25" x14ac:dyDescent="0.25">
      <c r="A8" s="204" t="s">
        <v>444</v>
      </c>
      <c r="B8" s="203" t="s">
        <v>443</v>
      </c>
    </row>
    <row r="9" spans="1:2" ht="15.75" x14ac:dyDescent="0.25">
      <c r="A9" s="204" t="s">
        <v>132</v>
      </c>
      <c r="B9" s="203" t="s">
        <v>442</v>
      </c>
    </row>
    <row r="10" spans="1:2" ht="31.5" x14ac:dyDescent="0.25">
      <c r="A10" s="204" t="s">
        <v>441</v>
      </c>
      <c r="B10" s="203" t="s">
        <v>440</v>
      </c>
    </row>
    <row r="11" spans="1:2" ht="47.25" x14ac:dyDescent="0.25">
      <c r="A11" s="204" t="s">
        <v>439</v>
      </c>
      <c r="B11" s="203" t="s">
        <v>438</v>
      </c>
    </row>
    <row r="12" spans="1:2" ht="78.75" x14ac:dyDescent="0.25">
      <c r="A12" s="204" t="s">
        <v>437</v>
      </c>
      <c r="B12" s="203" t="s">
        <v>436</v>
      </c>
    </row>
    <row r="13" spans="1:2" ht="94.5" x14ac:dyDescent="0.25">
      <c r="A13" s="204" t="s">
        <v>435</v>
      </c>
      <c r="B13" s="203" t="s">
        <v>488</v>
      </c>
    </row>
    <row r="14" spans="1:2" ht="78.75" x14ac:dyDescent="0.25">
      <c r="A14" s="204" t="s">
        <v>434</v>
      </c>
      <c r="B14" s="203" t="s">
        <v>433</v>
      </c>
    </row>
    <row r="15" spans="1:2" ht="15.75" x14ac:dyDescent="0.25">
      <c r="A15" s="204" t="s">
        <v>432</v>
      </c>
      <c r="B15" s="203" t="s">
        <v>431</v>
      </c>
    </row>
    <row r="16" spans="1:2" ht="63" x14ac:dyDescent="0.25">
      <c r="A16" s="204" t="s">
        <v>471</v>
      </c>
      <c r="B16" s="203" t="s">
        <v>470</v>
      </c>
    </row>
    <row r="17" spans="1:2" ht="47.25" x14ac:dyDescent="0.25">
      <c r="A17" s="204" t="s">
        <v>430</v>
      </c>
      <c r="B17" s="203" t="s">
        <v>429</v>
      </c>
    </row>
    <row r="18" spans="1:2" ht="78.75" x14ac:dyDescent="0.25">
      <c r="A18" s="204" t="s">
        <v>487</v>
      </c>
      <c r="B18" s="203" t="s">
        <v>486</v>
      </c>
    </row>
    <row r="19" spans="1:2" ht="47.25" x14ac:dyDescent="0.25">
      <c r="A19" s="204" t="s">
        <v>428</v>
      </c>
      <c r="B19" s="203" t="s">
        <v>427</v>
      </c>
    </row>
    <row r="20" spans="1:2" ht="47.25" x14ac:dyDescent="0.25">
      <c r="A20" s="204" t="s">
        <v>426</v>
      </c>
      <c r="B20" s="203" t="s">
        <v>425</v>
      </c>
    </row>
    <row r="21" spans="1:2" ht="31.5" x14ac:dyDescent="0.25">
      <c r="A21" s="204" t="s">
        <v>424</v>
      </c>
      <c r="B21" s="203" t="s">
        <v>423</v>
      </c>
    </row>
    <row r="22" spans="1:2" ht="31.5" x14ac:dyDescent="0.25">
      <c r="A22" s="204" t="s">
        <v>422</v>
      </c>
      <c r="B22" s="203" t="s">
        <v>421</v>
      </c>
    </row>
    <row r="23" spans="1:2" ht="63" x14ac:dyDescent="0.25">
      <c r="A23" s="204" t="s">
        <v>469</v>
      </c>
      <c r="B23" s="205" t="s">
        <v>468</v>
      </c>
    </row>
    <row r="24" spans="1:2" ht="31.5" x14ac:dyDescent="0.25">
      <c r="A24" s="204" t="s">
        <v>420</v>
      </c>
      <c r="B24" s="203" t="s">
        <v>419</v>
      </c>
    </row>
  </sheetData>
  <sheetProtection algorithmName="SHA-512" hashValue="0g9EgnXsIc9BsIFiUTbLsVIRG2GiJCxSZra2oBJwUnsJ7SRnlGAb5zUHmIUciGPKxiaEy79pYqGMpJxltjBMLw==" saltValue="cylZAW9D/jbRz0qSchfwG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W223"/>
  <sheetViews>
    <sheetView zoomScale="55" zoomScaleNormal="55" zoomScaleSheetLayoutView="55" workbookViewId="0">
      <pane ySplit="3" topLeftCell="A10" activePane="bottomLeft" state="frozen"/>
      <selection activeCell="B15" sqref="A12:J30"/>
      <selection pane="bottomLeft" activeCell="C4" sqref="C4:C25"/>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14062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2.28515625" style="13" customWidth="1"/>
    <col min="35" max="37" width="9.140625" style="13" customWidth="1"/>
    <col min="38" max="38" width="10.85546875" style="13" customWidth="1"/>
    <col min="39" max="41" width="9.140625" style="13" customWidth="1"/>
    <col min="42" max="42" width="11.28515625" style="13" customWidth="1"/>
    <col min="43" max="45" width="9.140625" style="13" customWidth="1"/>
    <col min="46" max="46" width="10.5703125" style="13" customWidth="1"/>
    <col min="47" max="47" width="38.5703125" style="7" customWidth="1"/>
    <col min="48"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6" t="s">
        <v>83</v>
      </c>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7"/>
      <c r="AU1" s="311" t="s">
        <v>201</v>
      </c>
      <c r="AV1" s="311" t="s">
        <v>202</v>
      </c>
      <c r="AW1" s="311"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82" t="s">
        <v>184</v>
      </c>
      <c r="P2" s="282"/>
      <c r="Q2" s="282"/>
      <c r="R2" s="282"/>
      <c r="S2" s="282" t="s">
        <v>185</v>
      </c>
      <c r="T2" s="282"/>
      <c r="U2" s="282"/>
      <c r="V2" s="282"/>
      <c r="W2" s="282" t="s">
        <v>186</v>
      </c>
      <c r="X2" s="282"/>
      <c r="Y2" s="282"/>
      <c r="Z2" s="282"/>
      <c r="AA2" s="282" t="s">
        <v>187</v>
      </c>
      <c r="AB2" s="282"/>
      <c r="AC2" s="282"/>
      <c r="AD2" s="282"/>
      <c r="AE2" s="283" t="s">
        <v>188</v>
      </c>
      <c r="AF2" s="284"/>
      <c r="AG2" s="284"/>
      <c r="AH2" s="285"/>
      <c r="AI2" s="283" t="s">
        <v>189</v>
      </c>
      <c r="AJ2" s="284"/>
      <c r="AK2" s="284"/>
      <c r="AL2" s="285"/>
      <c r="AM2" s="283" t="s">
        <v>190</v>
      </c>
      <c r="AN2" s="284"/>
      <c r="AO2" s="284"/>
      <c r="AP2" s="285"/>
      <c r="AQ2" s="283" t="s">
        <v>191</v>
      </c>
      <c r="AR2" s="284"/>
      <c r="AS2" s="284"/>
      <c r="AT2" s="285"/>
      <c r="AU2" s="312"/>
      <c r="AV2" s="312"/>
      <c r="AW2" s="312"/>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302" t="s">
        <v>9</v>
      </c>
      <c r="C4" s="302" t="s">
        <v>71</v>
      </c>
      <c r="D4" s="303" t="s">
        <v>207</v>
      </c>
      <c r="E4" s="309"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302"/>
      <c r="C5" s="302"/>
      <c r="D5" s="304"/>
      <c r="E5" s="310"/>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302"/>
      <c r="C6" s="302"/>
      <c r="D6" s="304"/>
      <c r="E6" s="310"/>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302"/>
      <c r="C7" s="302"/>
      <c r="D7" s="304"/>
      <c r="E7" s="310"/>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302"/>
      <c r="C8" s="302"/>
      <c r="D8" s="304"/>
      <c r="E8" s="303"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302"/>
      <c r="C9" s="302"/>
      <c r="D9" s="304"/>
      <c r="E9" s="304"/>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302"/>
      <c r="C10" s="302"/>
      <c r="D10" s="304"/>
      <c r="E10" s="304"/>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302"/>
      <c r="C11" s="302"/>
      <c r="D11" s="302" t="s">
        <v>52</v>
      </c>
      <c r="E11" s="303"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302"/>
      <c r="C12" s="302"/>
      <c r="D12" s="302"/>
      <c r="E12" s="304"/>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302"/>
      <c r="C13" s="302"/>
      <c r="D13" s="302"/>
      <c r="E13" s="304"/>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302"/>
      <c r="C14" s="302"/>
      <c r="D14" s="302"/>
      <c r="E14" s="302"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302"/>
      <c r="C15" s="302"/>
      <c r="D15" s="302"/>
      <c r="E15" s="302"/>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302"/>
      <c r="C16" s="302"/>
      <c r="D16" s="302"/>
      <c r="E16" s="303"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302"/>
      <c r="C17" s="302"/>
      <c r="D17" s="302"/>
      <c r="E17" s="304"/>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302"/>
      <c r="C18" s="302"/>
      <c r="D18" s="302"/>
      <c r="E18" s="304"/>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305"/>
      <c r="C19" s="302"/>
      <c r="D19" s="302"/>
      <c r="E19" s="302"/>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302"/>
      <c r="C20" s="302"/>
      <c r="D20" s="302"/>
      <c r="E20" s="302"/>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302"/>
      <c r="C21" s="302"/>
      <c r="D21" s="302"/>
      <c r="E21" s="302"/>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302"/>
      <c r="C22" s="302"/>
      <c r="D22" s="302" t="s">
        <v>55</v>
      </c>
      <c r="E22" s="302"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302"/>
      <c r="C23" s="302"/>
      <c r="D23" s="302"/>
      <c r="E23" s="302"/>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302"/>
      <c r="C24" s="302"/>
      <c r="D24" s="302"/>
      <c r="E24" s="302"/>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302"/>
      <c r="C25" s="302"/>
      <c r="D25" s="302"/>
      <c r="E25" s="302"/>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6" t="s">
        <v>7</v>
      </c>
      <c r="C26" s="303" t="s">
        <v>211</v>
      </c>
      <c r="D26" s="302" t="s">
        <v>60</v>
      </c>
      <c r="E26" s="302"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7"/>
      <c r="C27" s="304"/>
      <c r="D27" s="302"/>
      <c r="E27" s="302"/>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7"/>
      <c r="C28" s="304"/>
      <c r="D28" s="303" t="s">
        <v>59</v>
      </c>
      <c r="E28" s="303"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7"/>
      <c r="C29" s="304"/>
      <c r="D29" s="304"/>
      <c r="E29" s="304"/>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7"/>
      <c r="C30" s="304"/>
      <c r="D30" s="304"/>
      <c r="E30" s="304"/>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7"/>
      <c r="C31" s="304"/>
      <c r="D31" s="303" t="s">
        <v>69</v>
      </c>
      <c r="E31" s="303"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7"/>
      <c r="C32" s="304"/>
      <c r="D32" s="304"/>
      <c r="E32" s="304"/>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7"/>
      <c r="C33" s="304"/>
      <c r="D33" s="304"/>
      <c r="E33" s="304"/>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7"/>
      <c r="C34" s="304"/>
      <c r="D34" s="304"/>
      <c r="E34" s="304"/>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7"/>
      <c r="C35" s="304"/>
      <c r="D35" s="304"/>
      <c r="E35" s="304"/>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7"/>
      <c r="C36" s="304"/>
      <c r="D36" s="304"/>
      <c r="E36" s="304"/>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7"/>
      <c r="C37" s="304"/>
      <c r="D37" s="308"/>
      <c r="E37" s="308"/>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6" t="s">
        <v>23</v>
      </c>
      <c r="C38" s="303" t="s">
        <v>68</v>
      </c>
      <c r="D38" s="303" t="s">
        <v>57</v>
      </c>
      <c r="E38" s="303"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7"/>
      <c r="C39" s="304"/>
      <c r="D39" s="304"/>
      <c r="E39" s="304"/>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7"/>
      <c r="C40" s="304"/>
      <c r="D40" s="304"/>
      <c r="E40" s="304"/>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7"/>
      <c r="C41" s="304"/>
      <c r="D41" s="303" t="s">
        <v>56</v>
      </c>
      <c r="E41" s="303"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7"/>
      <c r="C42" s="304"/>
      <c r="D42" s="304"/>
      <c r="E42" s="304"/>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7"/>
      <c r="C43" s="304"/>
      <c r="D43" s="304"/>
      <c r="E43" s="304"/>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7"/>
      <c r="C44" s="304"/>
      <c r="D44" s="303" t="s">
        <v>70</v>
      </c>
      <c r="E44" s="303"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7"/>
      <c r="C45" s="304"/>
      <c r="D45" s="304"/>
      <c r="E45" s="304"/>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7"/>
      <c r="C46" s="304"/>
      <c r="D46" s="304"/>
      <c r="E46" s="304"/>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8"/>
      <c r="E47" s="308"/>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1" t="s">
        <v>8</v>
      </c>
      <c r="C48" s="302" t="s">
        <v>65</v>
      </c>
      <c r="D48" s="303" t="s">
        <v>66</v>
      </c>
      <c r="E48" s="302"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1"/>
      <c r="C49" s="302"/>
      <c r="D49" s="304"/>
      <c r="E49" s="302"/>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1"/>
      <c r="C50" s="302"/>
      <c r="D50" s="304"/>
      <c r="E50" s="302"/>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1"/>
      <c r="C51" s="302"/>
      <c r="D51" s="304"/>
      <c r="E51" s="302"/>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1"/>
      <c r="C52" s="302"/>
      <c r="D52" s="304"/>
      <c r="E52" s="302"/>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1"/>
      <c r="C53" s="302"/>
      <c r="D53" s="304"/>
      <c r="E53" s="302"/>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1"/>
      <c r="C54" s="302"/>
      <c r="D54" s="304"/>
      <c r="E54" s="302"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1"/>
      <c r="C55" s="302"/>
      <c r="D55" s="304"/>
      <c r="E55" s="302"/>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1"/>
      <c r="C56" s="302"/>
      <c r="D56" s="304"/>
      <c r="E56" s="302"/>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1"/>
      <c r="C57" s="302"/>
      <c r="D57" s="304"/>
      <c r="E57" s="302"/>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1"/>
      <c r="C58" s="302"/>
      <c r="D58" s="304"/>
      <c r="E58" s="302"/>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1"/>
      <c r="C59" s="302"/>
      <c r="D59" s="305" t="s">
        <v>147</v>
      </c>
      <c r="E59" s="30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1"/>
      <c r="C60" s="302"/>
      <c r="D60" s="305"/>
      <c r="E60" s="30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1"/>
      <c r="C61" s="302"/>
      <c r="D61" s="305"/>
      <c r="E61" s="30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1"/>
      <c r="C62" s="302"/>
      <c r="D62" s="305"/>
      <c r="E62" s="30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1"/>
      <c r="C63" s="302"/>
      <c r="D63" s="305"/>
      <c r="E63" s="30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1"/>
      <c r="C64" s="302"/>
      <c r="D64" s="302" t="s">
        <v>155</v>
      </c>
      <c r="E64" s="302"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1"/>
      <c r="C65" s="302"/>
      <c r="D65" s="302"/>
      <c r="E65" s="302"/>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1"/>
      <c r="C66" s="302"/>
      <c r="D66" s="302"/>
      <c r="E66" s="302"/>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1"/>
      <c r="C67" s="302"/>
      <c r="D67" s="302"/>
      <c r="E67" s="302"/>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1"/>
      <c r="C68" s="302"/>
      <c r="D68" s="302"/>
      <c r="E68" s="302"/>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1"/>
      <c r="C69" s="302"/>
      <c r="D69" s="302"/>
      <c r="E69" s="302"/>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1"/>
      <c r="C70" s="302"/>
      <c r="D70" s="302"/>
      <c r="E70" s="302"/>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0" t="s">
        <v>217</v>
      </c>
      <c r="B71" s="300"/>
      <c r="C71" s="300"/>
      <c r="D71" s="300"/>
      <c r="E71" s="300"/>
      <c r="F71" s="300"/>
      <c r="G71" s="300"/>
      <c r="H71" s="300"/>
      <c r="I71" s="300"/>
      <c r="J71" s="300"/>
      <c r="K71" s="300"/>
      <c r="L71" s="300"/>
      <c r="M71" s="300"/>
      <c r="N71" s="300"/>
      <c r="O71" s="299">
        <f>SUM(R4:R70)</f>
        <v>0</v>
      </c>
      <c r="P71" s="299"/>
      <c r="Q71" s="299"/>
      <c r="R71" s="299"/>
      <c r="S71" s="299">
        <f>SUM(V4:V70)</f>
        <v>0</v>
      </c>
      <c r="T71" s="299"/>
      <c r="U71" s="299"/>
      <c r="V71" s="299"/>
      <c r="W71" s="299">
        <f>SUM(Z4:Z70)</f>
        <v>0</v>
      </c>
      <c r="X71" s="299"/>
      <c r="Y71" s="299"/>
      <c r="Z71" s="299"/>
      <c r="AA71" s="299">
        <f>SUM(AD4:AD70)</f>
        <v>0</v>
      </c>
      <c r="AB71" s="299"/>
      <c r="AC71" s="299"/>
      <c r="AD71" s="299"/>
      <c r="AE71" s="299">
        <f>SUM(AH4:AH70)</f>
        <v>0</v>
      </c>
      <c r="AF71" s="299"/>
      <c r="AG71" s="299"/>
      <c r="AH71" s="299"/>
      <c r="AI71" s="299">
        <f>SUM(AL4:AL70)</f>
        <v>0</v>
      </c>
      <c r="AJ71" s="299"/>
      <c r="AK71" s="299"/>
      <c r="AL71" s="299"/>
      <c r="AM71" s="299">
        <f>SUM(AP4:AP70)</f>
        <v>0</v>
      </c>
      <c r="AN71" s="299"/>
      <c r="AO71" s="299"/>
      <c r="AP71" s="299"/>
      <c r="AQ71" s="299">
        <f>SUM(AT4:AT70)</f>
        <v>0</v>
      </c>
      <c r="AR71" s="299"/>
      <c r="AS71" s="299"/>
      <c r="AT71" s="299"/>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cZbADFpevYnixwqz2QTsixK+ieQqBd+t2Y/KA6X5gfZpqeCOfC1nS/MOl0VZdpZKLYm+YFd8rv1c9qh7aG9ozA==" saltValue="IPP3N7MHIrL1e4f1btin5Q==" spinCount="100000" sheet="1" objects="1" scenarios="1"/>
  <autoFilter ref="A1:AW71">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J48:J70</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I32</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13" t="s">
        <v>39</v>
      </c>
      <c r="C2" s="314"/>
      <c r="D2" s="314"/>
      <c r="E2" s="314"/>
      <c r="F2" s="314"/>
      <c r="G2" s="314"/>
      <c r="I2" s="315" t="s">
        <v>111</v>
      </c>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7"/>
      <c r="AQ2" s="318" t="s">
        <v>118</v>
      </c>
      <c r="AR2" s="319"/>
      <c r="AS2" s="319"/>
      <c r="AT2" s="320"/>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2017-11-21T09:58:16Z</dcterms:modified>
</cp:coreProperties>
</file>