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virginija.liukpetryt\Desktop\Leader reikalai\Taisyklių keitimai\VPS įgyvendinimo taisyklės\"/>
    </mc:Choice>
  </mc:AlternateContent>
  <xr:revisionPtr revIDLastSave="0" documentId="13_ncr:1_{BE04C557-D641-48A0-83FE-92F58031F6CC}" xr6:coauthVersionLast="47" xr6:coauthVersionMax="47" xr10:uidLastSave="{00000000-0000-0000-0000-000000000000}"/>
  <bookViews>
    <workbookView xWindow="28680" yWindow="-120" windowWidth="29040" windowHeight="15840" tabRatio="728" xr2:uid="{00000000-000D-0000-FFFF-FFFF00000000}"/>
  </bookViews>
  <sheets>
    <sheet name="1 lapas" sheetId="2" r:id="rId1"/>
    <sheet name="2 lapas" sheetId="3" r:id="rId2"/>
    <sheet name="VPS admin. išlaidų sąrašas" sheetId="1" state="hidden" r:id="rId3"/>
  </sheets>
  <definedNames>
    <definedName name="_xlnm._FilterDatabase" localSheetId="0" hidden="1">'1 lapas'!#REF!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E42" i="2" s="1"/>
  <c r="D67" i="2"/>
  <c r="E68" i="2"/>
  <c r="E33" i="2" l="1"/>
  <c r="E34" i="2"/>
  <c r="E35" i="2"/>
  <c r="E36" i="2"/>
  <c r="E37" i="2"/>
  <c r="E38" i="2"/>
  <c r="E39" i="2"/>
  <c r="E40" i="2"/>
  <c r="E41" i="2"/>
  <c r="E52" i="2"/>
  <c r="E53" i="2"/>
  <c r="E54" i="2"/>
  <c r="E55" i="2"/>
  <c r="C10" i="2"/>
  <c r="C15" i="2"/>
  <c r="C19" i="2"/>
  <c r="D60" i="2" l="1"/>
  <c r="D28" i="2" l="1"/>
  <c r="D27" i="2" s="1"/>
  <c r="E64" i="2"/>
  <c r="E28" i="2" l="1"/>
  <c r="E29" i="2"/>
  <c r="E30" i="2"/>
  <c r="E31" i="2"/>
  <c r="E32" i="2"/>
  <c r="E43" i="2"/>
  <c r="E44" i="2"/>
  <c r="E45" i="2"/>
  <c r="E46" i="2"/>
  <c r="E47" i="2"/>
  <c r="E48" i="2"/>
  <c r="E49" i="2"/>
  <c r="E50" i="2"/>
  <c r="E51" i="2"/>
  <c r="E56" i="2"/>
  <c r="E57" i="2"/>
  <c r="E58" i="2"/>
  <c r="E59" i="2"/>
  <c r="E61" i="2"/>
  <c r="E62" i="2"/>
  <c r="E63" i="2"/>
  <c r="E65" i="2"/>
  <c r="E66" i="2"/>
  <c r="D26" i="2" l="1"/>
  <c r="E27" i="2" l="1"/>
  <c r="E60" i="2"/>
  <c r="E26" i="2" l="1"/>
  <c r="C16" i="2"/>
  <c r="F55" i="2" l="1"/>
  <c r="F42" i="2"/>
  <c r="F28" i="2"/>
  <c r="F33" i="2"/>
  <c r="F36" i="2"/>
  <c r="C11" i="2"/>
  <c r="F68" i="2"/>
  <c r="F53" i="2"/>
  <c r="F40" i="2"/>
  <c r="F35" i="2"/>
  <c r="F34" i="2"/>
  <c r="F59" i="2"/>
  <c r="F52" i="2"/>
  <c r="F38" i="2"/>
  <c r="F54" i="2"/>
  <c r="F39" i="2"/>
  <c r="F37" i="2"/>
  <c r="F48" i="2"/>
  <c r="F60" i="2"/>
  <c r="C17" i="2"/>
  <c r="F58" i="2"/>
  <c r="F45" i="2"/>
  <c r="F61" i="2"/>
  <c r="F29" i="2"/>
  <c r="F32" i="2"/>
  <c r="F44" i="2"/>
  <c r="F51" i="2"/>
  <c r="F50" i="2"/>
  <c r="F66" i="2"/>
  <c r="F31" i="2"/>
  <c r="F30" i="2"/>
  <c r="F46" i="2"/>
  <c r="F56" i="2"/>
  <c r="F49" i="2"/>
  <c r="F47" i="2"/>
  <c r="F57" i="2"/>
  <c r="F65" i="2"/>
  <c r="F63" i="2"/>
  <c r="F43" i="2"/>
  <c r="F62" i="2"/>
  <c r="F41" i="2"/>
  <c r="F27" i="2"/>
  <c r="F64" i="2"/>
  <c r="F26" i="2"/>
  <c r="D17" i="2" l="1"/>
  <c r="C12" i="2"/>
  <c r="D12" i="2" s="1"/>
  <c r="C20" i="2" l="1"/>
  <c r="D20" i="2" s="1"/>
</calcChain>
</file>

<file path=xl/sharedStrings.xml><?xml version="1.0" encoding="utf-8"?>
<sst xmlns="http://schemas.openxmlformats.org/spreadsheetml/2006/main" count="144" uniqueCount="90">
  <si>
    <t>Eil. Nr.</t>
  </si>
  <si>
    <t>Nuoroda į VPS administravimo taisyklių papunktį</t>
  </si>
  <si>
    <t>VPS vykdytojos veiklos išlaidos:</t>
  </si>
  <si>
    <t>VPS administravimą atliekančių darbuotojų ir kolegialaus VPS valdymo organo narių mokymų išlaidos</t>
  </si>
  <si>
    <t>Kanceliarinių prekių ir popieriaus įsigijimo (raštinės reikmenys)</t>
  </si>
  <si>
    <t>Ryšio paslaugų įsigijimo</t>
  </si>
  <si>
    <t>VPS vykdytojos visuotinių narių susirinkimų ir kolegialaus valdymo organo posėdžių išlaidos</t>
  </si>
  <si>
    <t>VPS vykdytojos dalyvavimo tinkluose nario mokestis</t>
  </si>
  <si>
    <t xml:space="preserve">Viešųjų paslaugų teikėjų paslaugos </t>
  </si>
  <si>
    <t>Biuro patalpų nuomos išlaidos</t>
  </si>
  <si>
    <t>Biuro patalpų remonto išlaidos</t>
  </si>
  <si>
    <t>Biuro patalpų įrenginių įsigijimo, įrengimo,  aptarnavimo, remonto ir utilizavimo išlaidos</t>
  </si>
  <si>
    <t>Biuro technikos ir įrangos įsigijimo, aptarnavimo ir remonto arba nuomos išlaidos</t>
  </si>
  <si>
    <t>Biuro patalpų komunalinių paslaugų ir patalpų priežiūros išlaidos</t>
  </si>
  <si>
    <t>Transporto priemonės (automobilio) įsigijimo arba nuomos (įskaitant išperkamąją nuomą) ir išlaikymo išlaidos</t>
  </si>
  <si>
    <t>Kuro išlaidos</t>
  </si>
  <si>
    <t>VVG teritorijos gyventojų aktyvinimo išlaidos:</t>
  </si>
  <si>
    <t>Potencialių vietos projektų paraiškų teikėjų mokymų išlaidos</t>
  </si>
  <si>
    <t>Poreikio suma (Eur), įskaitant EŽŪFKP, Lietuvos Respublikos valstybės biudžeto lėšas</t>
  </si>
  <si>
    <t xml:space="preserve">Proc. nuo skirtos paramos VPS administruoti </t>
  </si>
  <si>
    <t>Proc. nuo skirtos paramos VPS įgyvendinti</t>
  </si>
  <si>
    <t>Su VPS vykdytojos darbo teisiniais santykiais susijusios išlaidos:</t>
  </si>
  <si>
    <t>Tinkamų finansuoti VPS administravimo išlaidų pavadinimai pagal VPS administravimo taisykles</t>
  </si>
  <si>
    <t>Iš viso VPS administravimo išlaidų poreikio suma (Eur):</t>
  </si>
  <si>
    <t>VPS administravimo taisyklių papunktis</t>
  </si>
  <si>
    <t>Tinkamų finansuoti VPS administravimo išlaidų sąrašas pagal VPS administravimo taisykles</t>
  </si>
  <si>
    <t>Išlaidų pavadinimas</t>
  </si>
  <si>
    <t>SUPAPRASTINTAI APMOKAMŲ IŠLAIDŲ PAGRINDIMO DOKUMENTŲ SĄRAŠAS</t>
  </si>
  <si>
    <t>Dokumento tipas</t>
  </si>
  <si>
    <t>Dokumento Nr.</t>
  </si>
  <si>
    <t>Dokumento data</t>
  </si>
  <si>
    <t>Tiekėjo arba DU ar kitas lėšas išmokėjusios institucijos pavadinimas</t>
  </si>
  <si>
    <t>Suma, Eur</t>
  </si>
  <si>
    <t>Sąskaita</t>
  </si>
  <si>
    <t>Žiniaraštis</t>
  </si>
  <si>
    <t>Sutartis</t>
  </si>
  <si>
    <t>Komercinis pasiūlymas</t>
  </si>
  <si>
    <t>Aktas</t>
  </si>
  <si>
    <t>Dokumentų tipai:</t>
  </si>
  <si>
    <t>Kita</t>
  </si>
  <si>
    <t xml:space="preserve">VPS administravimą atliekančių darbuotojų darbo užmokestis </t>
  </si>
  <si>
    <t>Interneto svetainės sukūrimo, modifikavimo, palaikymo ir priežiūros paslaugos</t>
  </si>
  <si>
    <t xml:space="preserve">Viešinimo ir aktyvinimo renginiai </t>
  </si>
  <si>
    <t>Informavimas spaudoje, per televiziją, radijo kanalais</t>
  </si>
  <si>
    <t>Mobiliosios įrangos, reikalingos viešinimo ir aktyvinimo renginiams, įsigijimas (pvz., reprezentacinės palapinės, informaciniai stendai ir pan.)</t>
  </si>
  <si>
    <t>Paramos suma, skirta įgyvendinti VPS, Eur</t>
  </si>
  <si>
    <t xml:space="preserve">Mažiausia VPS biudžeto dalis, skiriama VPS vietos projektų įgyvendinimui, % </t>
  </si>
  <si>
    <t xml:space="preserve">Didžiausia galima VPS administravimo išlaidoms taikoma FN, % </t>
  </si>
  <si>
    <t>VPS pavadinimas:</t>
  </si>
  <si>
    <t>Pastaba: atnaujinti nuorodas į VPS administravimo taisyklių papunkčius, kai bus patvirtintos taisyklės</t>
  </si>
  <si>
    <t xml:space="preserve">Didžiausia VPS biudžeto dalis, skiriama VPS administravimo išlaidoms, % </t>
  </si>
  <si>
    <t>Aprašydami išlaidas ir grįsdami poreikį vadovaukitės VPS administravimo taisyklių X skyriaus „Tinkamos ir netinkamos finansuoti išlaidos“ nuostatomis. Nurodykite pagrindimą įrodančius dokumentus</t>
  </si>
  <si>
    <t>Trumpas poreikio pagrindimas</t>
  </si>
  <si>
    <t>VPS ADMINISTRAVIMO IŠLAIDŲ POREIKIO PLANAS</t>
  </si>
  <si>
    <t>Su VPS įgyvendinimu susijusios VPS vykdytojos veiklos išlaikymo išlaidos:</t>
  </si>
  <si>
    <t>Šis lapas yra nepildomas, užrakintas</t>
  </si>
  <si>
    <t>Didžiausia gaima paramos suma skiriama VPS administravimo išlaidoms, Eur</t>
  </si>
  <si>
    <t>Mažiausia galima paramos sum skiriama VPS vietos projektų įgyvendinimui, Eur</t>
  </si>
  <si>
    <t>VPS vietos projektų įgyvendinimo išlaidos pagal pateiktą VPS administravimo išlaidų planą, Eur</t>
  </si>
  <si>
    <t>VPS administravimo išlaidos pagal pateiktą VPS administravimo išlaidų planą, Eur</t>
  </si>
  <si>
    <t>Pagal VPS administravimo išlaidų planą nustatyta ir VPS administravimo išlaidoms taikoma FN</t>
  </si>
  <si>
    <t>Pildymo instrukcijos/ spalvų reikšmės</t>
  </si>
  <si>
    <t>VPS vietos projektų įgyvendinimo išlaidų dalis pagal pateiktą VPS administravimo išlaidų planą, %</t>
  </si>
  <si>
    <t>VPS administravimo išlaidų dalis pagal pateiktą VPS administravimo išlaidų planą, %</t>
  </si>
  <si>
    <t>Klaidų tikrinimas</t>
  </si>
  <si>
    <t>Pildo VPS vykdytoja</t>
  </si>
  <si>
    <t>Pildo VVG (pasirinkimas iš sąrašo)</t>
  </si>
  <si>
    <t>Užsipildo automatiškai, jokių pakeitimų atlikti nereikia (užrakinta)</t>
  </si>
  <si>
    <t>VVG bendardabiavimo išlaidos</t>
  </si>
  <si>
    <t>VVG bendradarbiavimo išlaidos</t>
  </si>
  <si>
    <t>Su VPS įgyvendinimu susijusios VPS vykdytojos veiklos išlaidos:</t>
  </si>
  <si>
    <t xml:space="preserve">Komandiruočių ir atstovavimo išlaidos </t>
  </si>
  <si>
    <t>Vaizdo, garso medžiaga, elektroniniai leidiniai</t>
  </si>
  <si>
    <t>Plakatai, aiškinamieji stendai, informacinės lentos, kitos išorinės ženklinimo priemonės</t>
  </si>
  <si>
    <t>27.1.1. p</t>
  </si>
  <si>
    <t>27.1.2. p.</t>
  </si>
  <si>
    <t>27.1.3. p.</t>
  </si>
  <si>
    <t>27.1.4. p.</t>
  </si>
  <si>
    <t>27.1.5. p.</t>
  </si>
  <si>
    <t>27.1.6. p.</t>
  </si>
  <si>
    <t>27.1.7. p.</t>
  </si>
  <si>
    <t>27.1.9. p.</t>
  </si>
  <si>
    <t>27.1.10. p.</t>
  </si>
  <si>
    <t>27.2.1 p.</t>
  </si>
  <si>
    <t>27.2.2 p.</t>
  </si>
  <si>
    <t>27.2.3 p.</t>
  </si>
  <si>
    <t>27.2.4 p.</t>
  </si>
  <si>
    <t>27.2.5 p.</t>
  </si>
  <si>
    <t>27.2.6 p.</t>
  </si>
  <si>
    <t>27.2.7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</si>
</sst>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0" fontId="9" fillId="0" borderId="0"/>
  </cellStyleXfs>
  <cellXfs count="142">
    <xf numFmtId="0" fontId="0" fillId="0" borderId="0" xfId="0"/>
    <xf numFmtId="0" fontId="3" fillId="0" borderId="17" xfId="1" applyFont="1" applyBorder="1" applyAlignment="1" applyProtection="1">
      <alignment horizontal="justify" vertical="center" wrapText="1"/>
      <protection locked="0"/>
    </xf>
    <xf numFmtId="0" fontId="3" fillId="0" borderId="17" xfId="1" applyFont="1" applyBorder="1" applyAlignment="1" applyProtection="1">
      <alignment horizontal="justify" vertical="center"/>
      <protection locked="0"/>
    </xf>
    <xf numFmtId="0" fontId="5" fillId="0" borderId="17" xfId="1" applyFont="1" applyBorder="1" applyAlignment="1">
      <alignment vertical="center"/>
    </xf>
    <xf numFmtId="0" fontId="4" fillId="2" borderId="17" xfId="1" applyFont="1" applyFill="1" applyBorder="1"/>
    <xf numFmtId="0" fontId="3" fillId="2" borderId="17" xfId="1" applyFont="1" applyFill="1" applyBorder="1"/>
    <xf numFmtId="0" fontId="7" fillId="0" borderId="0" xfId="0" applyFont="1"/>
    <xf numFmtId="0" fontId="8" fillId="0" borderId="0" xfId="0" applyFont="1"/>
    <xf numFmtId="0" fontId="7" fillId="0" borderId="17" xfId="0" applyFont="1" applyBorder="1"/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3" fillId="0" borderId="0" xfId="1" applyFont="1" applyAlignment="1" applyProtection="1">
      <alignment horizontal="justify" vertical="center" wrapText="1"/>
      <protection locked="0"/>
    </xf>
    <xf numFmtId="0" fontId="3" fillId="2" borderId="17" xfId="1" applyFont="1" applyFill="1" applyBorder="1" applyAlignment="1" applyProtection="1">
      <alignment horizontal="justify" vertical="center" wrapText="1"/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 wrapText="1"/>
      <protection locked="0"/>
    </xf>
    <xf numFmtId="0" fontId="7" fillId="0" borderId="0" xfId="1" applyFont="1" applyProtection="1">
      <protection locked="0"/>
    </xf>
    <xf numFmtId="0" fontId="3" fillId="0" borderId="0" xfId="1" applyFont="1"/>
    <xf numFmtId="0" fontId="7" fillId="0" borderId="0" xfId="1" applyFont="1"/>
    <xf numFmtId="0" fontId="7" fillId="3" borderId="17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 wrapText="1"/>
    </xf>
    <xf numFmtId="0" fontId="6" fillId="0" borderId="27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7" fillId="0" borderId="24" xfId="1" applyFont="1" applyBorder="1" applyAlignment="1">
      <alignment vertical="center"/>
    </xf>
    <xf numFmtId="4" fontId="7" fillId="0" borderId="17" xfId="1" applyNumberFormat="1" applyFont="1" applyBorder="1" applyProtection="1">
      <protection locked="0"/>
    </xf>
    <xf numFmtId="0" fontId="7" fillId="3" borderId="17" xfId="1" applyFont="1" applyFill="1" applyBorder="1"/>
    <xf numFmtId="4" fontId="15" fillId="0" borderId="8" xfId="1" applyNumberFormat="1" applyFont="1" applyBorder="1" applyProtection="1">
      <protection locked="0"/>
    </xf>
    <xf numFmtId="4" fontId="7" fillId="0" borderId="8" xfId="1" applyNumberFormat="1" applyFont="1" applyBorder="1" applyProtection="1">
      <protection locked="0"/>
    </xf>
    <xf numFmtId="0" fontId="7" fillId="0" borderId="17" xfId="1" applyFont="1" applyBorder="1"/>
    <xf numFmtId="0" fontId="7" fillId="6" borderId="0" xfId="0" applyFont="1" applyFill="1" applyAlignment="1">
      <alignment horizontal="center" vertical="top" wrapText="1"/>
    </xf>
    <xf numFmtId="0" fontId="12" fillId="7" borderId="0" xfId="0" applyFont="1" applyFill="1"/>
    <xf numFmtId="0" fontId="12" fillId="5" borderId="0" xfId="0" applyFont="1" applyFill="1"/>
    <xf numFmtId="0" fontId="6" fillId="0" borderId="0" xfId="0" applyFont="1" applyAlignment="1">
      <alignment horizontal="right" vertical="center" wrapText="1"/>
    </xf>
    <xf numFmtId="10" fontId="6" fillId="0" borderId="0" xfId="2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 applyProtection="1">
      <alignment horizontal="right" vertical="center" wrapText="1"/>
      <protection locked="0"/>
    </xf>
    <xf numFmtId="0" fontId="6" fillId="3" borderId="36" xfId="0" applyFont="1" applyFill="1" applyBorder="1" applyAlignment="1">
      <alignment horizontal="right" vertical="center" wrapText="1"/>
    </xf>
    <xf numFmtId="0" fontId="6" fillId="3" borderId="37" xfId="0" applyFont="1" applyFill="1" applyBorder="1" applyAlignment="1">
      <alignment horizontal="right" vertical="center" wrapText="1"/>
    </xf>
    <xf numFmtId="0" fontId="6" fillId="3" borderId="38" xfId="0" applyFont="1" applyFill="1" applyBorder="1" applyAlignment="1">
      <alignment horizontal="right" vertical="center" wrapText="1"/>
    </xf>
    <xf numFmtId="0" fontId="6" fillId="3" borderId="36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4" fontId="16" fillId="0" borderId="17" xfId="1" applyNumberFormat="1" applyFont="1" applyBorder="1" applyProtection="1">
      <protection locked="0"/>
    </xf>
    <xf numFmtId="10" fontId="3" fillId="8" borderId="0" xfId="2" applyNumberFormat="1" applyFont="1" applyFill="1" applyBorder="1" applyAlignment="1">
      <alignment horizontal="center" vertical="center" wrapText="1"/>
    </xf>
    <xf numFmtId="164" fontId="3" fillId="8" borderId="0" xfId="2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4" fontId="17" fillId="0" borderId="39" xfId="0" applyNumberFormat="1" applyFont="1" applyBorder="1" applyAlignment="1" applyProtection="1">
      <alignment horizontal="right" vertical="center" wrapText="1"/>
      <protection locked="0"/>
    </xf>
    <xf numFmtId="10" fontId="6" fillId="3" borderId="40" xfId="2" applyNumberFormat="1" applyFont="1" applyFill="1" applyBorder="1" applyAlignment="1">
      <alignment horizontal="right" vertical="center" wrapText="1"/>
    </xf>
    <xf numFmtId="0" fontId="7" fillId="8" borderId="17" xfId="1" applyFont="1" applyFill="1" applyBorder="1"/>
    <xf numFmtId="0" fontId="6" fillId="8" borderId="26" xfId="0" applyFont="1" applyFill="1" applyBorder="1" applyAlignment="1">
      <alignment horizontal="center" vertical="center" wrapText="1"/>
    </xf>
    <xf numFmtId="2" fontId="6" fillId="3" borderId="17" xfId="1" applyNumberFormat="1" applyFont="1" applyFill="1" applyBorder="1"/>
    <xf numFmtId="0" fontId="7" fillId="9" borderId="17" xfId="1" applyFont="1" applyFill="1" applyBorder="1"/>
    <xf numFmtId="4" fontId="6" fillId="3" borderId="41" xfId="2" applyNumberFormat="1" applyFont="1" applyFill="1" applyBorder="1" applyAlignment="1">
      <alignment horizontal="right" vertical="center" wrapText="1"/>
    </xf>
    <xf numFmtId="4" fontId="6" fillId="3" borderId="41" xfId="0" applyNumberFormat="1" applyFont="1" applyFill="1" applyBorder="1" applyAlignment="1">
      <alignment horizontal="right" vertical="center" wrapText="1"/>
    </xf>
    <xf numFmtId="10" fontId="6" fillId="3" borderId="42" xfId="2" applyNumberFormat="1" applyFont="1" applyFill="1" applyBorder="1" applyAlignment="1">
      <alignment horizontal="right" vertical="center" wrapText="1"/>
    </xf>
    <xf numFmtId="0" fontId="6" fillId="8" borderId="12" xfId="1" applyFont="1" applyFill="1" applyBorder="1"/>
    <xf numFmtId="0" fontId="6" fillId="8" borderId="13" xfId="1" applyFont="1" applyFill="1" applyBorder="1"/>
    <xf numFmtId="4" fontId="6" fillId="8" borderId="2" xfId="1" applyNumberFormat="1" applyFont="1" applyFill="1" applyBorder="1"/>
    <xf numFmtId="2" fontId="6" fillId="8" borderId="2" xfId="1" applyNumberFormat="1" applyFont="1" applyFill="1" applyBorder="1"/>
    <xf numFmtId="2" fontId="7" fillId="3" borderId="17" xfId="1" applyNumberFormat="1" applyFont="1" applyFill="1" applyBorder="1"/>
    <xf numFmtId="2" fontId="7" fillId="3" borderId="8" xfId="1" applyNumberFormat="1" applyFont="1" applyFill="1" applyBorder="1"/>
    <xf numFmtId="2" fontId="6" fillId="3" borderId="8" xfId="1" applyNumberFormat="1" applyFont="1" applyFill="1" applyBorder="1"/>
    <xf numFmtId="0" fontId="7" fillId="8" borderId="21" xfId="1" applyFont="1" applyFill="1" applyBorder="1"/>
    <xf numFmtId="0" fontId="7" fillId="8" borderId="22" xfId="1" applyFont="1" applyFill="1" applyBorder="1"/>
    <xf numFmtId="4" fontId="7" fillId="8" borderId="16" xfId="1" applyNumberFormat="1" applyFont="1" applyFill="1" applyBorder="1"/>
    <xf numFmtId="2" fontId="7" fillId="8" borderId="16" xfId="1" applyNumberFormat="1" applyFont="1" applyFill="1" applyBorder="1"/>
    <xf numFmtId="0" fontId="7" fillId="8" borderId="25" xfId="1" applyFont="1" applyFill="1" applyBorder="1"/>
    <xf numFmtId="0" fontId="7" fillId="8" borderId="18" xfId="1" applyFont="1" applyFill="1" applyBorder="1"/>
    <xf numFmtId="4" fontId="6" fillId="8" borderId="17" xfId="1" applyNumberFormat="1" applyFont="1" applyFill="1" applyBorder="1"/>
    <xf numFmtId="2" fontId="6" fillId="8" borderId="17" xfId="1" applyNumberFormat="1" applyFont="1" applyFill="1" applyBorder="1"/>
    <xf numFmtId="0" fontId="6" fillId="8" borderId="14" xfId="1" applyFont="1" applyFill="1" applyBorder="1"/>
    <xf numFmtId="0" fontId="6" fillId="8" borderId="2" xfId="1" applyFont="1" applyFill="1" applyBorder="1" applyAlignment="1">
      <alignment horizontal="left"/>
    </xf>
    <xf numFmtId="4" fontId="6" fillId="8" borderId="2" xfId="1" applyNumberFormat="1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vertical="center"/>
    </xf>
    <xf numFmtId="0" fontId="16" fillId="2" borderId="18" xfId="1" applyFont="1" applyFill="1" applyBorder="1" applyAlignment="1" applyProtection="1">
      <alignment horizontal="justify" vertical="center" wrapText="1"/>
      <protection locked="0"/>
    </xf>
    <xf numFmtId="0" fontId="16" fillId="2" borderId="17" xfId="1" applyFont="1" applyFill="1" applyBorder="1" applyAlignment="1" applyProtection="1">
      <alignment horizontal="left" vertical="center"/>
      <protection locked="0"/>
    </xf>
    <xf numFmtId="0" fontId="7" fillId="2" borderId="18" xfId="1" applyFont="1" applyFill="1" applyBorder="1" applyAlignment="1" applyProtection="1">
      <alignment horizontal="justify" vertical="center" wrapText="1"/>
      <protection locked="0"/>
    </xf>
    <xf numFmtId="0" fontId="7" fillId="2" borderId="17" xfId="1" applyFont="1" applyFill="1" applyBorder="1" applyAlignment="1" applyProtection="1">
      <alignment horizontal="left" vertical="center"/>
      <protection locked="0"/>
    </xf>
    <xf numFmtId="0" fontId="16" fillId="2" borderId="17" xfId="1" applyFont="1" applyFill="1" applyBorder="1" applyProtection="1">
      <protection locked="0"/>
    </xf>
    <xf numFmtId="0" fontId="16" fillId="2" borderId="17" xfId="1" applyFont="1" applyFill="1" applyBorder="1" applyAlignment="1" applyProtection="1">
      <alignment vertical="center"/>
      <protection locked="0"/>
    </xf>
    <xf numFmtId="0" fontId="7" fillId="2" borderId="17" xfId="1" applyFont="1" applyFill="1" applyBorder="1" applyAlignment="1" applyProtection="1">
      <alignment vertical="center"/>
      <protection locked="0"/>
    </xf>
    <xf numFmtId="0" fontId="15" fillId="2" borderId="17" xfId="1" applyFont="1" applyFill="1" applyBorder="1" applyAlignment="1" applyProtection="1">
      <alignment vertical="center"/>
      <protection locked="0"/>
    </xf>
    <xf numFmtId="0" fontId="7" fillId="2" borderId="8" xfId="1" applyFont="1" applyFill="1" applyBorder="1" applyAlignment="1" applyProtection="1">
      <alignment vertical="center"/>
      <protection locked="0"/>
    </xf>
    <xf numFmtId="0" fontId="16" fillId="2" borderId="18" xfId="1" applyFont="1" applyFill="1" applyBorder="1" applyAlignment="1" applyProtection="1">
      <alignment horizontal="justify" vertical="center"/>
      <protection locked="0"/>
    </xf>
    <xf numFmtId="0" fontId="7" fillId="2" borderId="17" xfId="1" applyFont="1" applyFill="1" applyBorder="1" applyAlignment="1" applyProtection="1">
      <alignment horizontal="justify" vertical="center" wrapText="1"/>
      <protection locked="0"/>
    </xf>
    <xf numFmtId="0" fontId="7" fillId="2" borderId="18" xfId="1" applyFont="1" applyFill="1" applyBorder="1" applyProtection="1">
      <protection locked="0"/>
    </xf>
    <xf numFmtId="4" fontId="7" fillId="6" borderId="17" xfId="1" applyNumberFormat="1" applyFont="1" applyFill="1" applyBorder="1" applyProtection="1">
      <protection locked="0"/>
    </xf>
    <xf numFmtId="0" fontId="4" fillId="8" borderId="17" xfId="1" applyFont="1" applyFill="1" applyBorder="1"/>
    <xf numFmtId="4" fontId="4" fillId="8" borderId="17" xfId="1" applyNumberFormat="1" applyFont="1" applyFill="1" applyBorder="1"/>
    <xf numFmtId="0" fontId="7" fillId="0" borderId="0" xfId="1" applyFont="1" applyAlignment="1">
      <alignment wrapText="1"/>
    </xf>
    <xf numFmtId="0" fontId="6" fillId="3" borderId="7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left" wrapText="1"/>
    </xf>
    <xf numFmtId="0" fontId="6" fillId="8" borderId="15" xfId="1" applyFont="1" applyFill="1" applyBorder="1" applyAlignment="1">
      <alignment wrapText="1"/>
    </xf>
    <xf numFmtId="0" fontId="7" fillId="8" borderId="16" xfId="1" applyFont="1" applyFill="1" applyBorder="1" applyAlignment="1">
      <alignment wrapText="1"/>
    </xf>
    <xf numFmtId="0" fontId="7" fillId="0" borderId="17" xfId="1" applyFont="1" applyBorder="1" applyAlignment="1" applyProtection="1">
      <alignment wrapText="1"/>
      <protection locked="0"/>
    </xf>
    <xf numFmtId="0" fontId="7" fillId="8" borderId="17" xfId="1" applyFont="1" applyFill="1" applyBorder="1" applyAlignment="1">
      <alignment wrapText="1"/>
    </xf>
    <xf numFmtId="0" fontId="7" fillId="0" borderId="8" xfId="1" applyFont="1" applyBorder="1" applyAlignment="1" applyProtection="1">
      <alignment wrapText="1"/>
      <protection locked="0"/>
    </xf>
    <xf numFmtId="0" fontId="6" fillId="8" borderId="3" xfId="1" applyFont="1" applyFill="1" applyBorder="1" applyAlignment="1">
      <alignment wrapText="1"/>
    </xf>
    <xf numFmtId="0" fontId="7" fillId="6" borderId="17" xfId="1" applyFont="1" applyFill="1" applyBorder="1" applyAlignment="1" applyProtection="1">
      <alignment wrapText="1"/>
      <protection locked="0"/>
    </xf>
    <xf numFmtId="0" fontId="0" fillId="3" borderId="43" xfId="0" applyFill="1" applyBorder="1" applyAlignment="1">
      <alignment horizontal="center" wrapText="1"/>
    </xf>
    <xf numFmtId="0" fontId="6" fillId="8" borderId="1" xfId="1" applyFont="1" applyFill="1" applyBorder="1" applyAlignment="1">
      <alignment horizontal="left" vertic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33" xfId="0" applyFont="1" applyFill="1" applyBorder="1" applyAlignment="1">
      <alignment horizontal="center" vertical="top" wrapText="1"/>
    </xf>
    <xf numFmtId="0" fontId="6" fillId="3" borderId="34" xfId="0" applyFont="1" applyFill="1" applyBorder="1" applyAlignment="1">
      <alignment horizontal="center" vertical="top" wrapText="1"/>
    </xf>
    <xf numFmtId="0" fontId="6" fillId="3" borderId="35" xfId="0" applyFont="1" applyFill="1" applyBorder="1" applyAlignment="1">
      <alignment horizontal="center" vertical="top" wrapText="1"/>
    </xf>
    <xf numFmtId="0" fontId="16" fillId="6" borderId="30" xfId="0" applyFont="1" applyFill="1" applyBorder="1" applyAlignment="1" applyProtection="1">
      <alignment horizontal="center" vertical="top" wrapText="1"/>
      <protection locked="0"/>
    </xf>
    <xf numFmtId="0" fontId="16" fillId="6" borderId="31" xfId="0" applyFont="1" applyFill="1" applyBorder="1" applyAlignment="1" applyProtection="1">
      <alignment horizontal="center" vertical="top" wrapText="1"/>
      <protection locked="0"/>
    </xf>
    <xf numFmtId="0" fontId="16" fillId="6" borderId="32" xfId="0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 wrapText="1"/>
    </xf>
    <xf numFmtId="0" fontId="13" fillId="3" borderId="2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28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0" fillId="0" borderId="17" xfId="0" applyFont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7" xfId="0" applyFill="1" applyBorder="1" applyAlignment="1">
      <alignment horizontal="center"/>
    </xf>
    <xf numFmtId="0" fontId="3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5">
    <cellStyle name="Įprastas" xfId="0" builtinId="0"/>
    <cellStyle name="Įprastas 2" xfId="4" xr:uid="{DD789D22-FF14-4466-A52D-F7FCD7026A27}"/>
    <cellStyle name="Įprastas 3" xfId="3" xr:uid="{AD2EF925-9829-4447-81AB-FC3AB6545291}"/>
    <cellStyle name="Normal 2" xfId="1" xr:uid="{6CBEF209-A1C6-4C1D-9583-35C9032FD4E1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1155842</xdr:colOff>
      <xdr:row>0</xdr:row>
      <xdr:rowOff>0</xdr:rowOff>
    </xdr:from>
    <xdr:ext cx="2957423" cy="9982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8371F-B4F2-4820-906E-84BE7E6F7D89}"/>
            </a:ext>
          </a:extLst>
        </xdr:cNvPr>
        <xdr:cNvSpPr txBox="1"/>
      </xdr:nvSpPr>
      <xdr:spPr>
        <a:xfrm>
          <a:off x="7190882" y="0"/>
          <a:ext cx="2957423" cy="998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lt-LT" sz="1200">
              <a:latin typeface="Times New Roman" panose="02020603050405020304" pitchFamily="18" charset="0"/>
              <a:cs typeface="Times New Roman" panose="02020603050405020304" pitchFamily="18" charset="0"/>
            </a:rPr>
            <a:t>Vietos plėtros strategijų, įgyvendinamų </a:t>
          </a:r>
        </a:p>
        <a:p>
          <a:r>
            <a:rPr lang="lt-LT" sz="1200">
              <a:latin typeface="Times New Roman" panose="02020603050405020304" pitchFamily="18" charset="0"/>
              <a:cs typeface="Times New Roman" panose="02020603050405020304" pitchFamily="18" charset="0"/>
            </a:rPr>
            <a:t>bendruomenių inicijuotos vietos plėtros </a:t>
          </a:r>
        </a:p>
        <a:p>
          <a:r>
            <a:rPr lang="lt-LT" sz="1200">
              <a:latin typeface="Times New Roman" panose="02020603050405020304" pitchFamily="18" charset="0"/>
              <a:cs typeface="Times New Roman" panose="02020603050405020304" pitchFamily="18" charset="0"/>
            </a:rPr>
            <a:t>būdu, įgyvendinimo taisyklių, </a:t>
          </a:r>
        </a:p>
        <a:p>
          <a:r>
            <a:rPr lang="lt-LT" sz="1200"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704850</xdr:colOff>
      <xdr:row>1</xdr:row>
      <xdr:rowOff>0</xdr:rowOff>
    </xdr:from>
    <xdr:ext cx="3680353" cy="12263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73EFC8-78AB-43CC-837E-FA324AD67A5D}"/>
            </a:ext>
          </a:extLst>
        </xdr:cNvPr>
        <xdr:cNvSpPr txBox="1"/>
      </xdr:nvSpPr>
      <xdr:spPr>
        <a:xfrm>
          <a:off x="5895975" y="28575"/>
          <a:ext cx="3680353" cy="1226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lt-LT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796D-8445-43C5-A002-237A8198EC9C}">
  <dimension ref="A1:G74"/>
  <sheetViews>
    <sheetView tabSelected="1" topLeftCell="A20" zoomScaleNormal="100" workbookViewId="0">
      <selection activeCell="B30" sqref="B30"/>
    </sheetView>
  </sheetViews>
  <sheetFormatPr defaultColWidth="9.109375" defaultRowHeight="15.6" x14ac:dyDescent="0.3"/>
  <cols>
    <col min="1" max="1" width="9.109375" style="24"/>
    <col min="2" max="2" width="78.88671875" style="19" customWidth="1"/>
    <col min="3" max="3" width="34.33203125" style="19" customWidth="1"/>
    <col min="4" max="4" width="33" style="19" customWidth="1"/>
    <col min="5" max="5" width="26" style="19" customWidth="1"/>
    <col min="6" max="6" width="26.109375" style="19" customWidth="1"/>
    <col min="7" max="7" width="63.5546875" style="104" customWidth="1"/>
    <col min="8" max="16384" width="9.109375" style="19"/>
  </cols>
  <sheetData>
    <row r="1" spans="1:7" ht="79.2" customHeight="1" x14ac:dyDescent="0.3">
      <c r="A1" s="120"/>
      <c r="B1" s="120"/>
      <c r="C1" s="120"/>
      <c r="D1" s="120"/>
    </row>
    <row r="2" spans="1:7" ht="48.75" customHeight="1" x14ac:dyDescent="0.3">
      <c r="A2" s="121" t="s">
        <v>53</v>
      </c>
      <c r="B2" s="121"/>
      <c r="C2" s="121"/>
      <c r="D2" s="121"/>
    </row>
    <row r="3" spans="1:7" ht="16.5" customHeight="1" thickBot="1" x14ac:dyDescent="0.35">
      <c r="B3" s="25"/>
      <c r="C3" s="26"/>
      <c r="D3" s="26"/>
      <c r="E3" s="26"/>
      <c r="F3" s="26"/>
      <c r="G3" s="26"/>
    </row>
    <row r="4" spans="1:7" ht="16.5" customHeight="1" x14ac:dyDescent="0.3">
      <c r="A4" s="122" t="s">
        <v>48</v>
      </c>
      <c r="B4" s="123"/>
      <c r="C4" s="123"/>
      <c r="D4" s="124"/>
      <c r="E4" s="26"/>
      <c r="F4" s="26"/>
      <c r="G4" s="26"/>
    </row>
    <row r="5" spans="1:7" ht="16.5" customHeight="1" thickBot="1" x14ac:dyDescent="0.35">
      <c r="A5" s="125"/>
      <c r="B5" s="126"/>
      <c r="C5" s="126"/>
      <c r="D5" s="127"/>
      <c r="E5" s="26"/>
      <c r="F5" s="26"/>
      <c r="G5" s="26"/>
    </row>
    <row r="6" spans="1:7" ht="16.5" customHeight="1" thickBot="1" x14ac:dyDescent="0.35">
      <c r="A6" s="46"/>
      <c r="B6" s="46"/>
      <c r="C6" s="46"/>
      <c r="D6" s="46"/>
      <c r="E6" s="26"/>
      <c r="F6" s="26"/>
      <c r="G6" s="26"/>
    </row>
    <row r="7" spans="1:7" ht="16.2" thickBot="1" x14ac:dyDescent="0.35">
      <c r="B7" s="56" t="s">
        <v>45</v>
      </c>
      <c r="C7" s="61">
        <v>0</v>
      </c>
      <c r="D7" s="64" t="s">
        <v>64</v>
      </c>
      <c r="E7" s="27"/>
      <c r="F7" s="28"/>
      <c r="G7" s="29"/>
    </row>
    <row r="8" spans="1:7" ht="16.2" thickBot="1" x14ac:dyDescent="0.35">
      <c r="B8" s="49"/>
      <c r="C8" s="51"/>
      <c r="D8" s="27"/>
      <c r="E8" s="27"/>
      <c r="F8" s="28"/>
      <c r="G8" s="29"/>
    </row>
    <row r="9" spans="1:7" x14ac:dyDescent="0.3">
      <c r="B9" s="52" t="s">
        <v>46</v>
      </c>
      <c r="C9" s="62">
        <v>0.8</v>
      </c>
      <c r="D9" s="27"/>
      <c r="E9" s="27"/>
      <c r="F9" s="28"/>
      <c r="G9" s="29"/>
    </row>
    <row r="10" spans="1:7" x14ac:dyDescent="0.3">
      <c r="B10" s="53" t="s">
        <v>57</v>
      </c>
      <c r="C10" s="67">
        <f>C7*C9</f>
        <v>0</v>
      </c>
      <c r="D10" s="27"/>
      <c r="E10" s="27"/>
      <c r="F10" s="28"/>
      <c r="G10" s="29"/>
    </row>
    <row r="11" spans="1:7" ht="31.2" x14ac:dyDescent="0.3">
      <c r="B11" s="53" t="s">
        <v>58</v>
      </c>
      <c r="C11" s="68">
        <f>C7-C16</f>
        <v>0</v>
      </c>
      <c r="D11" s="30"/>
      <c r="E11" s="27"/>
      <c r="F11" s="28"/>
      <c r="G11" s="29"/>
    </row>
    <row r="12" spans="1:7" ht="51" customHeight="1" thickBot="1" x14ac:dyDescent="0.35">
      <c r="B12" s="54" t="s">
        <v>62</v>
      </c>
      <c r="C12" s="69" t="e">
        <f>C11/C7</f>
        <v>#DIV/0!</v>
      </c>
      <c r="D12" s="58" t="e">
        <f>IF(C12&lt;80 %, "VP išlaidoms skirta suma turi sudaryti 80 proc. Tikslinti Išlaidų poreikio stulpelį 3", "Gerai")</f>
        <v>#DIV/0!</v>
      </c>
      <c r="E12" s="27"/>
      <c r="F12" s="28"/>
      <c r="G12" s="29"/>
    </row>
    <row r="13" spans="1:7" ht="16.2" thickBot="1" x14ac:dyDescent="0.35">
      <c r="B13" s="49"/>
      <c r="C13" s="50"/>
      <c r="D13" s="30"/>
      <c r="E13" s="27"/>
      <c r="F13" s="28"/>
      <c r="G13" s="29"/>
    </row>
    <row r="14" spans="1:7" x14ac:dyDescent="0.3">
      <c r="B14" s="52" t="s">
        <v>50</v>
      </c>
      <c r="C14" s="62">
        <v>0.2</v>
      </c>
      <c r="D14" s="27"/>
      <c r="E14" s="27"/>
      <c r="F14" s="28"/>
      <c r="G14" s="29"/>
    </row>
    <row r="15" spans="1:7" x14ac:dyDescent="0.3">
      <c r="B15" s="53" t="s">
        <v>56</v>
      </c>
      <c r="C15" s="67">
        <f>C7*C14</f>
        <v>0</v>
      </c>
      <c r="D15" s="27"/>
      <c r="E15" s="30"/>
      <c r="F15" s="28"/>
      <c r="G15" s="29"/>
    </row>
    <row r="16" spans="1:7" ht="31.2" x14ac:dyDescent="0.3">
      <c r="B16" s="53" t="s">
        <v>59</v>
      </c>
      <c r="C16" s="68">
        <f>D26</f>
        <v>0</v>
      </c>
      <c r="D16" s="31"/>
      <c r="E16" s="27"/>
      <c r="F16" s="32"/>
      <c r="G16" s="33"/>
    </row>
    <row r="17" spans="1:7" ht="50.4" customHeight="1" thickBot="1" x14ac:dyDescent="0.35">
      <c r="B17" s="54" t="s">
        <v>63</v>
      </c>
      <c r="C17" s="69" t="e">
        <f>C16/C7</f>
        <v>#DIV/0!</v>
      </c>
      <c r="D17" s="59" t="e">
        <f>IF(C17&gt;20 %, "VPS administravimo išlaidos neturi viršyti 20 proc. Tikslinti išlaidų stulpelį 3", "Gerai")</f>
        <v>#DIV/0!</v>
      </c>
      <c r="E17" s="27"/>
      <c r="F17" s="32"/>
      <c r="G17" s="33"/>
    </row>
    <row r="18" spans="1:7" ht="16.2" thickBot="1" x14ac:dyDescent="0.35">
      <c r="B18" s="10"/>
      <c r="C18" s="9"/>
      <c r="D18" s="27"/>
      <c r="E18" s="27"/>
      <c r="F18" s="32"/>
      <c r="G18" s="33"/>
    </row>
    <row r="19" spans="1:7" x14ac:dyDescent="0.3">
      <c r="B19" s="55" t="s">
        <v>47</v>
      </c>
      <c r="C19" s="62">
        <f>C14/C9</f>
        <v>0.25</v>
      </c>
      <c r="D19" s="27"/>
      <c r="E19" s="27"/>
      <c r="F19" s="32"/>
      <c r="G19" s="33"/>
    </row>
    <row r="20" spans="1:7" ht="31.8" thickBot="1" x14ac:dyDescent="0.35">
      <c r="B20" s="54" t="s">
        <v>60</v>
      </c>
      <c r="C20" s="69" t="e">
        <f>C17/C12</f>
        <v>#DIV/0!</v>
      </c>
      <c r="D20" s="60" t="e">
        <f>IF(C20&gt;25%, "FN negali viršyti 25 proc. Tikslinti išlaidų plano stulpelį 3", "Gerai")</f>
        <v>#DIV/0!</v>
      </c>
      <c r="E20" s="27"/>
      <c r="F20" s="32"/>
      <c r="G20" s="33"/>
    </row>
    <row r="21" spans="1:7" ht="16.2" thickBot="1" x14ac:dyDescent="0.35">
      <c r="B21" s="10"/>
      <c r="C21" s="9"/>
      <c r="D21" s="27"/>
      <c r="E21" s="27"/>
      <c r="F21" s="32"/>
      <c r="G21" s="33"/>
    </row>
    <row r="22" spans="1:7" s="38" customFormat="1" ht="16.2" thickBot="1" x14ac:dyDescent="0.35">
      <c r="A22" s="34"/>
      <c r="B22" s="35">
        <v>1</v>
      </c>
      <c r="C22" s="36">
        <v>2</v>
      </c>
      <c r="D22" s="37">
        <v>3</v>
      </c>
      <c r="E22" s="37">
        <v>4</v>
      </c>
      <c r="F22" s="37">
        <v>5</v>
      </c>
      <c r="G22" s="105">
        <v>6</v>
      </c>
    </row>
    <row r="23" spans="1:7" ht="32.25" customHeight="1" x14ac:dyDescent="0.3">
      <c r="A23" s="128"/>
      <c r="B23" s="129" t="s">
        <v>22</v>
      </c>
      <c r="C23" s="118" t="s">
        <v>1</v>
      </c>
      <c r="D23" s="133" t="s">
        <v>18</v>
      </c>
      <c r="E23" s="118" t="s">
        <v>20</v>
      </c>
      <c r="F23" s="118" t="s">
        <v>19</v>
      </c>
      <c r="G23" s="39" t="s">
        <v>52</v>
      </c>
    </row>
    <row r="24" spans="1:7" ht="36.75" customHeight="1" x14ac:dyDescent="0.3">
      <c r="A24" s="128"/>
      <c r="B24" s="130"/>
      <c r="C24" s="119"/>
      <c r="D24" s="119"/>
      <c r="E24" s="119"/>
      <c r="F24" s="119"/>
      <c r="G24" s="116" t="s">
        <v>51</v>
      </c>
    </row>
    <row r="25" spans="1:7" ht="55.5" customHeight="1" thickBot="1" x14ac:dyDescent="0.35">
      <c r="A25" s="128"/>
      <c r="B25" s="131"/>
      <c r="C25" s="132"/>
      <c r="D25" s="134"/>
      <c r="E25" s="119"/>
      <c r="F25" s="119"/>
      <c r="G25" s="117"/>
    </row>
    <row r="26" spans="1:7" ht="28.2" customHeight="1" thickBot="1" x14ac:dyDescent="0.35">
      <c r="B26" s="115" t="s">
        <v>23</v>
      </c>
      <c r="C26" s="86"/>
      <c r="D26" s="87">
        <f>D27+D60+D67</f>
        <v>0</v>
      </c>
      <c r="E26" s="88">
        <f>IFERROR(SUM(D26/C$7*100),0)</f>
        <v>0</v>
      </c>
      <c r="F26" s="88">
        <f>IFERROR(SUM(D26/C$16*100),0)</f>
        <v>0</v>
      </c>
      <c r="G26" s="106"/>
    </row>
    <row r="27" spans="1:7" ht="19.2" customHeight="1" thickBot="1" x14ac:dyDescent="0.35">
      <c r="B27" s="70" t="s">
        <v>2</v>
      </c>
      <c r="C27" s="71"/>
      <c r="D27" s="72">
        <f>SUM(D28,D42,)</f>
        <v>0</v>
      </c>
      <c r="E27" s="73">
        <f t="shared" ref="E27:E66" si="0">IFERROR(SUM(D27/C$7*100),0)</f>
        <v>0</v>
      </c>
      <c r="F27" s="73">
        <f t="shared" ref="F27:F66" si="1">IFERROR(SUM(D27/C$16*100),0)</f>
        <v>0</v>
      </c>
      <c r="G27" s="107"/>
    </row>
    <row r="28" spans="1:7" ht="15.9" customHeight="1" x14ac:dyDescent="0.3">
      <c r="A28" s="40"/>
      <c r="B28" s="77" t="s">
        <v>21</v>
      </c>
      <c r="C28" s="78"/>
      <c r="D28" s="79">
        <f>SUM(D29:D41)</f>
        <v>0</v>
      </c>
      <c r="E28" s="80">
        <f t="shared" si="0"/>
        <v>0</v>
      </c>
      <c r="F28" s="80">
        <f t="shared" si="1"/>
        <v>0</v>
      </c>
      <c r="G28" s="108"/>
    </row>
    <row r="29" spans="1:7" x14ac:dyDescent="0.3">
      <c r="A29" s="40"/>
      <c r="B29" s="89"/>
      <c r="C29" s="90"/>
      <c r="D29" s="57"/>
      <c r="E29" s="74">
        <f t="shared" si="0"/>
        <v>0</v>
      </c>
      <c r="F29" s="74">
        <f t="shared" si="1"/>
        <v>0</v>
      </c>
      <c r="G29" s="109"/>
    </row>
    <row r="30" spans="1:7" x14ac:dyDescent="0.3">
      <c r="A30" s="40"/>
      <c r="B30" s="89"/>
      <c r="C30" s="90"/>
      <c r="D30" s="57"/>
      <c r="E30" s="74">
        <f t="shared" si="0"/>
        <v>0</v>
      </c>
      <c r="F30" s="74">
        <f t="shared" si="1"/>
        <v>0</v>
      </c>
      <c r="G30" s="109"/>
    </row>
    <row r="31" spans="1:7" x14ac:dyDescent="0.3">
      <c r="A31" s="40"/>
      <c r="B31" s="91"/>
      <c r="C31" s="92"/>
      <c r="D31" s="41"/>
      <c r="E31" s="74">
        <f t="shared" si="0"/>
        <v>0</v>
      </c>
      <c r="F31" s="74">
        <f t="shared" si="1"/>
        <v>0</v>
      </c>
      <c r="G31" s="109"/>
    </row>
    <row r="32" spans="1:7" x14ac:dyDescent="0.3">
      <c r="A32" s="40"/>
      <c r="B32" s="91"/>
      <c r="C32" s="92"/>
      <c r="D32" s="41"/>
      <c r="E32" s="74">
        <f t="shared" si="0"/>
        <v>0</v>
      </c>
      <c r="F32" s="74">
        <f t="shared" si="1"/>
        <v>0</v>
      </c>
      <c r="G32" s="109"/>
    </row>
    <row r="33" spans="1:7" x14ac:dyDescent="0.3">
      <c r="A33" s="40"/>
      <c r="B33" s="91"/>
      <c r="C33" s="92"/>
      <c r="D33" s="41"/>
      <c r="E33" s="74">
        <f t="shared" si="0"/>
        <v>0</v>
      </c>
      <c r="F33" s="74">
        <f t="shared" si="1"/>
        <v>0</v>
      </c>
      <c r="G33" s="109"/>
    </row>
    <row r="34" spans="1:7" x14ac:dyDescent="0.3">
      <c r="A34" s="40"/>
      <c r="B34" s="91"/>
      <c r="C34" s="92"/>
      <c r="D34" s="41"/>
      <c r="E34" s="74">
        <f t="shared" si="0"/>
        <v>0</v>
      </c>
      <c r="F34" s="74">
        <f t="shared" si="1"/>
        <v>0</v>
      </c>
      <c r="G34" s="109"/>
    </row>
    <row r="35" spans="1:7" x14ac:dyDescent="0.3">
      <c r="A35" s="40"/>
      <c r="B35" s="91"/>
      <c r="C35" s="92"/>
      <c r="D35" s="41"/>
      <c r="E35" s="74">
        <f t="shared" si="0"/>
        <v>0</v>
      </c>
      <c r="F35" s="74">
        <f t="shared" si="1"/>
        <v>0</v>
      </c>
      <c r="G35" s="109"/>
    </row>
    <row r="36" spans="1:7" x14ac:dyDescent="0.3">
      <c r="A36" s="40"/>
      <c r="B36" s="91"/>
      <c r="C36" s="92"/>
      <c r="D36" s="41"/>
      <c r="E36" s="74">
        <f t="shared" si="0"/>
        <v>0</v>
      </c>
      <c r="F36" s="74">
        <f t="shared" si="1"/>
        <v>0</v>
      </c>
      <c r="G36" s="109"/>
    </row>
    <row r="37" spans="1:7" x14ac:dyDescent="0.3">
      <c r="A37" s="40"/>
      <c r="B37" s="91"/>
      <c r="C37" s="92"/>
      <c r="D37" s="41"/>
      <c r="E37" s="74">
        <f t="shared" si="0"/>
        <v>0</v>
      </c>
      <c r="F37" s="74">
        <f t="shared" si="1"/>
        <v>0</v>
      </c>
      <c r="G37" s="109"/>
    </row>
    <row r="38" spans="1:7" x14ac:dyDescent="0.3">
      <c r="A38" s="40"/>
      <c r="B38" s="91"/>
      <c r="C38" s="92"/>
      <c r="D38" s="41"/>
      <c r="E38" s="74">
        <f t="shared" si="0"/>
        <v>0</v>
      </c>
      <c r="F38" s="74">
        <f t="shared" si="1"/>
        <v>0</v>
      </c>
      <c r="G38" s="109"/>
    </row>
    <row r="39" spans="1:7" x14ac:dyDescent="0.3">
      <c r="A39" s="40"/>
      <c r="B39" s="91"/>
      <c r="C39" s="92"/>
      <c r="D39" s="41"/>
      <c r="E39" s="74">
        <f t="shared" si="0"/>
        <v>0</v>
      </c>
      <c r="F39" s="74">
        <f t="shared" si="1"/>
        <v>0</v>
      </c>
      <c r="G39" s="109"/>
    </row>
    <row r="40" spans="1:7" x14ac:dyDescent="0.3">
      <c r="A40" s="40"/>
      <c r="B40" s="91"/>
      <c r="C40" s="92"/>
      <c r="D40" s="41"/>
      <c r="E40" s="74">
        <f t="shared" si="0"/>
        <v>0</v>
      </c>
      <c r="F40" s="74">
        <f t="shared" si="1"/>
        <v>0</v>
      </c>
      <c r="G40" s="109"/>
    </row>
    <row r="41" spans="1:7" x14ac:dyDescent="0.3">
      <c r="A41" s="40"/>
      <c r="B41" s="91"/>
      <c r="C41" s="92"/>
      <c r="D41" s="41"/>
      <c r="E41" s="74">
        <f t="shared" si="0"/>
        <v>0</v>
      </c>
      <c r="F41" s="74">
        <f t="shared" si="1"/>
        <v>0</v>
      </c>
      <c r="G41" s="109"/>
    </row>
    <row r="42" spans="1:7" x14ac:dyDescent="0.3">
      <c r="A42" s="40"/>
      <c r="B42" s="81" t="s">
        <v>70</v>
      </c>
      <c r="C42" s="82"/>
      <c r="D42" s="83">
        <f>SUM(D43:D48)</f>
        <v>0</v>
      </c>
      <c r="E42" s="84">
        <f t="shared" si="0"/>
        <v>0</v>
      </c>
      <c r="F42" s="84">
        <f t="shared" si="1"/>
        <v>0</v>
      </c>
      <c r="G42" s="110"/>
    </row>
    <row r="43" spans="1:7" x14ac:dyDescent="0.3">
      <c r="A43" s="40"/>
      <c r="B43" s="93"/>
      <c r="C43" s="94"/>
      <c r="D43" s="57"/>
      <c r="E43" s="74">
        <f t="shared" si="0"/>
        <v>0</v>
      </c>
      <c r="F43" s="65">
        <f t="shared" si="1"/>
        <v>0</v>
      </c>
      <c r="G43" s="109"/>
    </row>
    <row r="44" spans="1:7" x14ac:dyDescent="0.3">
      <c r="A44" s="40"/>
      <c r="B44" s="93"/>
      <c r="C44" s="94"/>
      <c r="D44" s="57"/>
      <c r="E44" s="74">
        <f t="shared" si="0"/>
        <v>0</v>
      </c>
      <c r="F44" s="65">
        <f t="shared" si="1"/>
        <v>0</v>
      </c>
      <c r="G44" s="109"/>
    </row>
    <row r="45" spans="1:7" x14ac:dyDescent="0.3">
      <c r="A45" s="40"/>
      <c r="B45" s="93"/>
      <c r="C45" s="94"/>
      <c r="D45" s="57"/>
      <c r="E45" s="74">
        <f t="shared" si="0"/>
        <v>0</v>
      </c>
      <c r="F45" s="65">
        <f t="shared" si="1"/>
        <v>0</v>
      </c>
      <c r="G45" s="109"/>
    </row>
    <row r="46" spans="1:7" x14ac:dyDescent="0.3">
      <c r="A46" s="40"/>
      <c r="B46" s="93"/>
      <c r="C46" s="95"/>
      <c r="D46" s="41"/>
      <c r="E46" s="74">
        <f t="shared" si="0"/>
        <v>0</v>
      </c>
      <c r="F46" s="65">
        <f t="shared" si="1"/>
        <v>0</v>
      </c>
      <c r="G46" s="109"/>
    </row>
    <row r="47" spans="1:7" x14ac:dyDescent="0.3">
      <c r="A47" s="40"/>
      <c r="B47" s="93"/>
      <c r="C47" s="95"/>
      <c r="D47" s="41"/>
      <c r="E47" s="74">
        <f t="shared" si="0"/>
        <v>0</v>
      </c>
      <c r="F47" s="65">
        <f t="shared" si="1"/>
        <v>0</v>
      </c>
      <c r="G47" s="109"/>
    </row>
    <row r="48" spans="1:7" x14ac:dyDescent="0.3">
      <c r="A48" s="40"/>
      <c r="B48" s="93"/>
      <c r="C48" s="95"/>
      <c r="D48" s="41"/>
      <c r="E48" s="74">
        <f t="shared" si="0"/>
        <v>0</v>
      </c>
      <c r="F48" s="65">
        <f t="shared" si="1"/>
        <v>0</v>
      </c>
      <c r="G48" s="109"/>
    </row>
    <row r="49" spans="1:7" x14ac:dyDescent="0.3">
      <c r="A49" s="40"/>
      <c r="B49" s="93"/>
      <c r="C49" s="94"/>
      <c r="D49" s="57"/>
      <c r="E49" s="74">
        <f t="shared" si="0"/>
        <v>0</v>
      </c>
      <c r="F49" s="65">
        <f t="shared" si="1"/>
        <v>0</v>
      </c>
      <c r="G49" s="109"/>
    </row>
    <row r="50" spans="1:7" x14ac:dyDescent="0.3">
      <c r="A50" s="40"/>
      <c r="B50" s="93"/>
      <c r="C50" s="94"/>
      <c r="D50" s="57"/>
      <c r="E50" s="74">
        <f t="shared" si="0"/>
        <v>0</v>
      </c>
      <c r="F50" s="65">
        <f t="shared" si="1"/>
        <v>0</v>
      </c>
      <c r="G50" s="109"/>
    </row>
    <row r="51" spans="1:7" x14ac:dyDescent="0.3">
      <c r="A51" s="40"/>
      <c r="B51" s="93"/>
      <c r="C51" s="96"/>
      <c r="D51" s="43"/>
      <c r="E51" s="74">
        <f t="shared" si="0"/>
        <v>0</v>
      </c>
      <c r="F51" s="65">
        <f t="shared" si="1"/>
        <v>0</v>
      </c>
      <c r="G51" s="111"/>
    </row>
    <row r="52" spans="1:7" x14ac:dyDescent="0.3">
      <c r="A52" s="40"/>
      <c r="B52" s="93"/>
      <c r="C52" s="96"/>
      <c r="D52" s="43"/>
      <c r="E52" s="74">
        <f t="shared" si="0"/>
        <v>0</v>
      </c>
      <c r="F52" s="65">
        <f t="shared" si="1"/>
        <v>0</v>
      </c>
      <c r="G52" s="111"/>
    </row>
    <row r="53" spans="1:7" x14ac:dyDescent="0.3">
      <c r="A53" s="40"/>
      <c r="B53" s="93"/>
      <c r="C53" s="96"/>
      <c r="D53" s="43"/>
      <c r="E53" s="74">
        <f t="shared" si="0"/>
        <v>0</v>
      </c>
      <c r="F53" s="65">
        <f t="shared" si="1"/>
        <v>0</v>
      </c>
      <c r="G53" s="111"/>
    </row>
    <row r="54" spans="1:7" x14ac:dyDescent="0.3">
      <c r="A54" s="40"/>
      <c r="B54" s="93"/>
      <c r="C54" s="96"/>
      <c r="D54" s="43"/>
      <c r="E54" s="74">
        <f t="shared" si="0"/>
        <v>0</v>
      </c>
      <c r="F54" s="65">
        <f t="shared" si="1"/>
        <v>0</v>
      </c>
      <c r="G54" s="111"/>
    </row>
    <row r="55" spans="1:7" x14ac:dyDescent="0.3">
      <c r="A55" s="40"/>
      <c r="B55" s="93"/>
      <c r="C55" s="95"/>
      <c r="D55" s="44"/>
      <c r="E55" s="74">
        <f t="shared" si="0"/>
        <v>0</v>
      </c>
      <c r="F55" s="65">
        <f t="shared" si="1"/>
        <v>0</v>
      </c>
      <c r="G55" s="111"/>
    </row>
    <row r="56" spans="1:7" x14ac:dyDescent="0.3">
      <c r="A56" s="40"/>
      <c r="B56" s="93"/>
      <c r="C56" s="95"/>
      <c r="D56" s="44"/>
      <c r="E56" s="74">
        <f t="shared" si="0"/>
        <v>0</v>
      </c>
      <c r="F56" s="65">
        <f t="shared" si="1"/>
        <v>0</v>
      </c>
      <c r="G56" s="111"/>
    </row>
    <row r="57" spans="1:7" x14ac:dyDescent="0.3">
      <c r="A57" s="40"/>
      <c r="B57" s="93"/>
      <c r="C57" s="95"/>
      <c r="D57" s="44"/>
      <c r="E57" s="74">
        <f t="shared" si="0"/>
        <v>0</v>
      </c>
      <c r="F57" s="65">
        <f t="shared" si="1"/>
        <v>0</v>
      </c>
      <c r="G57" s="111"/>
    </row>
    <row r="58" spans="1:7" x14ac:dyDescent="0.3">
      <c r="A58" s="40"/>
      <c r="B58" s="93"/>
      <c r="C58" s="95"/>
      <c r="D58" s="44"/>
      <c r="E58" s="74">
        <f t="shared" si="0"/>
        <v>0</v>
      </c>
      <c r="F58" s="65">
        <f t="shared" si="1"/>
        <v>0</v>
      </c>
      <c r="G58" s="111"/>
    </row>
    <row r="59" spans="1:7" ht="16.2" thickBot="1" x14ac:dyDescent="0.35">
      <c r="A59" s="40"/>
      <c r="B59" s="93"/>
      <c r="C59" s="97"/>
      <c r="D59" s="44"/>
      <c r="E59" s="75">
        <f t="shared" si="0"/>
        <v>0</v>
      </c>
      <c r="F59" s="76">
        <f t="shared" si="1"/>
        <v>0</v>
      </c>
      <c r="G59" s="111"/>
    </row>
    <row r="60" spans="1:7" ht="16.2" thickBot="1" x14ac:dyDescent="0.35">
      <c r="B60" s="70" t="s">
        <v>16</v>
      </c>
      <c r="C60" s="85"/>
      <c r="D60" s="72">
        <f>SUM(D61:D66)</f>
        <v>0</v>
      </c>
      <c r="E60" s="73">
        <f t="shared" si="0"/>
        <v>0</v>
      </c>
      <c r="F60" s="73">
        <f t="shared" si="1"/>
        <v>0</v>
      </c>
      <c r="G60" s="112"/>
    </row>
    <row r="61" spans="1:7" x14ac:dyDescent="0.3">
      <c r="A61" s="40"/>
      <c r="B61" s="89"/>
      <c r="C61" s="94"/>
      <c r="D61" s="57"/>
      <c r="E61" s="74">
        <f t="shared" si="0"/>
        <v>0</v>
      </c>
      <c r="F61" s="74">
        <f t="shared" si="1"/>
        <v>0</v>
      </c>
      <c r="G61" s="109"/>
    </row>
    <row r="62" spans="1:7" x14ac:dyDescent="0.3">
      <c r="A62" s="40"/>
      <c r="B62" s="98"/>
      <c r="C62" s="94"/>
      <c r="D62" s="57"/>
      <c r="E62" s="74">
        <f t="shared" si="0"/>
        <v>0</v>
      </c>
      <c r="F62" s="74">
        <f t="shared" si="1"/>
        <v>0</v>
      </c>
      <c r="G62" s="109"/>
    </row>
    <row r="63" spans="1:7" x14ac:dyDescent="0.3">
      <c r="A63" s="40"/>
      <c r="B63" s="91"/>
      <c r="C63" s="95"/>
      <c r="D63" s="41"/>
      <c r="E63" s="74">
        <f t="shared" si="0"/>
        <v>0</v>
      </c>
      <c r="F63" s="74">
        <f t="shared" si="1"/>
        <v>0</v>
      </c>
      <c r="G63" s="109"/>
    </row>
    <row r="64" spans="1:7" x14ac:dyDescent="0.3">
      <c r="A64" s="40"/>
      <c r="B64" s="99"/>
      <c r="C64" s="100"/>
      <c r="D64" s="41"/>
      <c r="E64" s="74">
        <f t="shared" si="0"/>
        <v>0</v>
      </c>
      <c r="F64" s="74">
        <f t="shared" si="1"/>
        <v>0</v>
      </c>
      <c r="G64" s="109"/>
    </row>
    <row r="65" spans="1:7" x14ac:dyDescent="0.3">
      <c r="A65" s="40"/>
      <c r="B65" s="91"/>
      <c r="C65" s="95"/>
      <c r="D65" s="41"/>
      <c r="E65" s="74">
        <f t="shared" si="0"/>
        <v>0</v>
      </c>
      <c r="F65" s="74">
        <f t="shared" si="1"/>
        <v>0</v>
      </c>
      <c r="G65" s="109"/>
    </row>
    <row r="66" spans="1:7" x14ac:dyDescent="0.3">
      <c r="A66" s="40"/>
      <c r="B66" s="99"/>
      <c r="C66" s="95"/>
      <c r="D66" s="101"/>
      <c r="E66" s="74">
        <f t="shared" si="0"/>
        <v>0</v>
      </c>
      <c r="F66" s="74">
        <f t="shared" si="1"/>
        <v>0</v>
      </c>
      <c r="G66" s="113"/>
    </row>
    <row r="67" spans="1:7" x14ac:dyDescent="0.3">
      <c r="B67" s="102" t="s">
        <v>68</v>
      </c>
      <c r="C67" s="63"/>
      <c r="D67" s="103">
        <f>D68</f>
        <v>0</v>
      </c>
      <c r="E67" s="63"/>
      <c r="F67" s="63"/>
      <c r="G67" s="110"/>
    </row>
    <row r="68" spans="1:7" x14ac:dyDescent="0.3">
      <c r="A68" s="40"/>
      <c r="B68" s="99"/>
      <c r="C68" s="95"/>
      <c r="D68" s="101"/>
      <c r="E68" s="74">
        <f t="shared" ref="E68" si="2">IFERROR(SUM(D68/C$7*100),0)</f>
        <v>0</v>
      </c>
      <c r="F68" s="74">
        <f t="shared" ref="F68" si="3">IFERROR(SUM(D68/C$16*100),0)</f>
        <v>0</v>
      </c>
      <c r="G68" s="114"/>
    </row>
    <row r="70" spans="1:7" x14ac:dyDescent="0.3">
      <c r="B70" s="19" t="s">
        <v>61</v>
      </c>
    </row>
    <row r="71" spans="1:7" x14ac:dyDescent="0.3">
      <c r="B71" s="45"/>
      <c r="C71" s="19" t="s">
        <v>65</v>
      </c>
    </row>
    <row r="72" spans="1:7" x14ac:dyDescent="0.3">
      <c r="B72" s="66"/>
      <c r="C72" s="19" t="s">
        <v>66</v>
      </c>
      <c r="F72" s="104"/>
      <c r="G72" s="19"/>
    </row>
    <row r="73" spans="1:7" x14ac:dyDescent="0.3">
      <c r="B73" s="42"/>
      <c r="C73" s="19" t="s">
        <v>67</v>
      </c>
      <c r="F73" s="104"/>
      <c r="G73" s="19"/>
    </row>
    <row r="74" spans="1:7" x14ac:dyDescent="0.3">
      <c r="B74" s="63"/>
      <c r="C74" s="19" t="s">
        <v>67</v>
      </c>
    </row>
  </sheetData>
  <sheetProtection algorithmName="SHA-512" hashValue="HQ6JbQwSDvzR5ymWFqql5coaJgbqPDwfUOYHiHfM6sF7jK/ExARhUO7Y+9wmz73ZD9JrgJmxTWiXmyx6rjlHtg==" saltValue="WVsLsnNMh8oyxQ8c2yxzIQ==" spinCount="100000" sheet="1" selectLockedCells="1"/>
  <mergeCells count="11">
    <mergeCell ref="G24:G25"/>
    <mergeCell ref="E23:E25"/>
    <mergeCell ref="F23:F25"/>
    <mergeCell ref="A1:D1"/>
    <mergeCell ref="A2:D2"/>
    <mergeCell ref="A4:D4"/>
    <mergeCell ref="A5:D5"/>
    <mergeCell ref="A23:A25"/>
    <mergeCell ref="B23:B25"/>
    <mergeCell ref="C23:C25"/>
    <mergeCell ref="D23:D25"/>
  </mergeCells>
  <dataValidations xWindow="823" yWindow="532" count="4">
    <dataValidation allowBlank="1" showInputMessage="1" showErrorMessage="1" prompt="Įrašykite sumą (skaičius rašykite be tarpų)" sqref="C7:C8 D61:D66 D43:D59 D68" xr:uid="{8B55A21B-093B-4122-9721-1CA92099B178}"/>
    <dataValidation allowBlank="1" showInputMessage="1" showErrorMessage="1" prompt="Grįsdami finansavimo poreikį viešinimo ir aktyvinimo renginiams, pareiškėjų mokymams, leidiniams ir pan. nurodykite planuojamą jų kiekį" sqref="G61:G66" xr:uid="{A7986368-2035-46EA-AF2D-C050BF43F642}"/>
    <dataValidation allowBlank="1" showInputMessage="1" showErrorMessage="1" prompt="Įrašykite VPS pavadinimą" sqref="A5:D5" xr:uid="{EFCCE4DB-7335-4590-A800-4D9ACEF5E64E}"/>
    <dataValidation type="whole" allowBlank="1" showInputMessage="1" showErrorMessage="1" prompt="Įrašykite sumą (skaičius rašykite be tarpų)" sqref="D29:D41" xr:uid="{4771DA0E-B8CE-41EE-8CD1-53A38D6A6A3F}">
      <formula1>0</formula1>
      <formula2>500000</formula2>
    </dataValidation>
  </dataValidations>
  <pageMargins left="0.7" right="0.7" top="0.75" bottom="0.75" header="0.3" footer="0.3"/>
  <pageSetup paperSize="8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23" yWindow="532" count="8">
        <x14:dataValidation type="list" allowBlank="1" showInputMessage="1" showErrorMessage="1" prompt="Pasirinkite iš sąrašo" xr:uid="{6CE41101-8925-486A-ACB8-056257CBFD5F}">
          <x14:formula1>
            <xm:f>'VPS admin. išlaidų sąrašas'!$A$7:$A$9</xm:f>
          </x14:formula1>
          <xm:sqref>B29:B41</xm:sqref>
        </x14:dataValidation>
        <x14:dataValidation type="list" allowBlank="1" showInputMessage="1" showErrorMessage="1" prompt="Pasirinkite iš sąrašo" xr:uid="{5E369968-4054-43C7-9E9D-A4D1DB9A5391}">
          <x14:formula1>
            <xm:f>'VPS admin. išlaidų sąrašas'!$B$7:$B$9</xm:f>
          </x14:formula1>
          <xm:sqref>C29:C41</xm:sqref>
        </x14:dataValidation>
        <x14:dataValidation type="list" allowBlank="1" showInputMessage="1" showErrorMessage="1" prompt="Pasirinkite iš sąrašo" xr:uid="{DBD2E740-2F6B-42D3-93EF-8DAA5F646810}">
          <x14:formula1>
            <xm:f>'VPS admin. išlaidų sąrašas'!$B$16:$B$22</xm:f>
          </x14:formula1>
          <xm:sqref>C49:C59</xm:sqref>
        </x14:dataValidation>
        <x14:dataValidation type="list" allowBlank="1" showInputMessage="1" showErrorMessage="1" prompt="Pasirinkite iš sąrašo" xr:uid="{4C97D42F-785E-47F6-B3F2-3B4CC60D4AE5}">
          <x14:formula1>
            <xm:f>'VPS admin. išlaidų sąrašas'!$A$31</xm:f>
          </x14:formula1>
          <xm:sqref>B68</xm:sqref>
        </x14:dataValidation>
        <x14:dataValidation type="list" allowBlank="1" showInputMessage="1" showErrorMessage="1" prompt="Pasirinkite iš sąrašo" xr:uid="{3738017E-9437-4FDC-8CAD-5C73D875ED2C}">
          <x14:formula1>
            <xm:f>'VPS admin. išlaidų sąrašas'!$B$11:$B$15</xm:f>
          </x14:formula1>
          <xm:sqref>C43:C48</xm:sqref>
        </x14:dataValidation>
        <x14:dataValidation type="list" allowBlank="1" showInputMessage="1" showErrorMessage="1" prompt="Pasirinkite iš sąrašo" xr:uid="{741A3EFD-AFD3-4689-B072-BC40EFB05DE0}">
          <x14:formula1>
            <xm:f>'VPS admin. išlaidų sąrašas'!$A$11:$A$22</xm:f>
          </x14:formula1>
          <xm:sqref>B43:B59</xm:sqref>
        </x14:dataValidation>
        <x14:dataValidation type="list" allowBlank="1" showInputMessage="1" showErrorMessage="1" prompt="Pasirinkite iš sąrašo" xr:uid="{BB3F75FF-F490-4CB6-A661-267CDD5B5BDB}">
          <x14:formula1>
            <xm:f>'VPS admin. išlaidų sąrašas'!$A$24:$A$30</xm:f>
          </x14:formula1>
          <xm:sqref>B61:B66</xm:sqref>
        </x14:dataValidation>
        <x14:dataValidation type="list" allowBlank="1" showInputMessage="1" showErrorMessage="1" prompt="Pasirinkite iš sąrašo" xr:uid="{FF12CE9D-3505-4893-896F-42306B235A85}">
          <x14:formula1>
            <xm:f>'VPS admin. išlaidų sąrašas'!$B$24:$B$30</xm:f>
          </x14:formula1>
          <xm:sqref>C61:C66 C68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39EA-DD53-4C36-9A9B-CC7A6B9B424D}">
  <dimension ref="A2:G35"/>
  <sheetViews>
    <sheetView zoomScaleNormal="100" workbookViewId="0">
      <selection activeCell="C10" sqref="C10"/>
    </sheetView>
  </sheetViews>
  <sheetFormatPr defaultColWidth="9.109375" defaultRowHeight="15.6" x14ac:dyDescent="0.3"/>
  <cols>
    <col min="1" max="1" width="9.109375" style="13"/>
    <col min="2" max="2" width="27" style="17" customWidth="1"/>
    <col min="3" max="3" width="22.6640625" style="13" customWidth="1"/>
    <col min="4" max="6" width="19" style="17" customWidth="1"/>
    <col min="7" max="7" width="33" style="17" customWidth="1"/>
    <col min="8" max="16384" width="9.109375" style="13"/>
  </cols>
  <sheetData>
    <row r="2" spans="1:7" x14ac:dyDescent="0.3">
      <c r="A2" s="135" t="s">
        <v>27</v>
      </c>
      <c r="B2" s="135"/>
      <c r="C2" s="135"/>
      <c r="D2" s="135"/>
      <c r="E2" s="135"/>
      <c r="F2" s="135"/>
      <c r="G2" s="135"/>
    </row>
    <row r="3" spans="1:7" x14ac:dyDescent="0.3">
      <c r="A3" s="18"/>
      <c r="B3" s="19"/>
      <c r="C3" s="18"/>
      <c r="D3" s="19"/>
      <c r="E3" s="19"/>
      <c r="F3" s="19"/>
      <c r="G3" s="19"/>
    </row>
    <row r="4" spans="1:7" s="14" customFormat="1" x14ac:dyDescent="0.3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</row>
    <row r="5" spans="1:7" ht="62.25" customHeight="1" x14ac:dyDescent="0.3">
      <c r="A5" s="21" t="s">
        <v>0</v>
      </c>
      <c r="B5" s="21" t="s">
        <v>26</v>
      </c>
      <c r="C5" s="22" t="s">
        <v>28</v>
      </c>
      <c r="D5" s="22" t="s">
        <v>29</v>
      </c>
      <c r="E5" s="22" t="s">
        <v>30</v>
      </c>
      <c r="F5" s="23" t="s">
        <v>31</v>
      </c>
      <c r="G5" s="23" t="s">
        <v>32</v>
      </c>
    </row>
    <row r="6" spans="1:7" x14ac:dyDescent="0.3">
      <c r="A6" s="15">
        <v>1</v>
      </c>
      <c r="B6" s="15"/>
      <c r="C6" s="16"/>
      <c r="D6" s="16"/>
      <c r="E6" s="16"/>
      <c r="F6" s="16"/>
      <c r="G6" s="16"/>
    </row>
    <row r="7" spans="1:7" x14ac:dyDescent="0.3">
      <c r="A7" s="15">
        <v>2</v>
      </c>
      <c r="B7" s="15"/>
      <c r="C7" s="16"/>
      <c r="D7" s="16"/>
      <c r="E7" s="16"/>
      <c r="F7" s="16"/>
      <c r="G7" s="16"/>
    </row>
    <row r="8" spans="1:7" x14ac:dyDescent="0.3">
      <c r="A8" s="15">
        <v>3</v>
      </c>
      <c r="B8" s="15"/>
      <c r="C8" s="16"/>
      <c r="D8" s="16"/>
      <c r="E8" s="16"/>
      <c r="F8" s="16"/>
      <c r="G8" s="16"/>
    </row>
    <row r="9" spans="1:7" x14ac:dyDescent="0.3">
      <c r="A9" s="15">
        <v>4</v>
      </c>
      <c r="B9" s="15"/>
      <c r="C9" s="16"/>
      <c r="D9" s="16"/>
      <c r="E9" s="16"/>
      <c r="F9" s="16"/>
      <c r="G9" s="16"/>
    </row>
    <row r="10" spans="1:7" x14ac:dyDescent="0.3">
      <c r="A10" s="15">
        <v>5</v>
      </c>
      <c r="B10" s="15"/>
      <c r="C10" s="16"/>
      <c r="D10" s="16"/>
      <c r="E10" s="16"/>
      <c r="F10" s="16"/>
      <c r="G10" s="16"/>
    </row>
    <row r="11" spans="1:7" x14ac:dyDescent="0.3">
      <c r="A11" s="15">
        <v>6</v>
      </c>
      <c r="B11" s="15"/>
      <c r="C11" s="16"/>
      <c r="D11" s="16"/>
      <c r="E11" s="16"/>
      <c r="F11" s="16"/>
      <c r="G11" s="16"/>
    </row>
    <row r="12" spans="1:7" x14ac:dyDescent="0.3">
      <c r="A12" s="15">
        <v>7</v>
      </c>
      <c r="B12" s="15"/>
      <c r="C12" s="16"/>
      <c r="D12" s="16"/>
      <c r="E12" s="16"/>
      <c r="F12" s="16"/>
      <c r="G12" s="16"/>
    </row>
    <row r="13" spans="1:7" x14ac:dyDescent="0.3">
      <c r="A13" s="15">
        <v>8</v>
      </c>
      <c r="B13" s="15"/>
      <c r="C13" s="16"/>
      <c r="D13" s="16"/>
      <c r="E13" s="16"/>
      <c r="F13" s="16"/>
      <c r="G13" s="16"/>
    </row>
    <row r="14" spans="1:7" x14ac:dyDescent="0.3">
      <c r="A14" s="15">
        <v>9</v>
      </c>
      <c r="B14" s="15"/>
      <c r="C14" s="16"/>
      <c r="D14" s="16"/>
      <c r="E14" s="16"/>
      <c r="F14" s="16"/>
      <c r="G14" s="16"/>
    </row>
    <row r="15" spans="1:7" x14ac:dyDescent="0.3">
      <c r="A15" s="15">
        <v>10</v>
      </c>
      <c r="B15" s="15"/>
      <c r="C15" s="16"/>
      <c r="D15" s="16"/>
      <c r="E15" s="16"/>
      <c r="F15" s="16"/>
      <c r="G15" s="16"/>
    </row>
    <row r="16" spans="1:7" x14ac:dyDescent="0.3">
      <c r="A16" s="15">
        <v>11</v>
      </c>
      <c r="B16" s="15"/>
      <c r="C16" s="16"/>
      <c r="D16" s="16"/>
      <c r="E16" s="16"/>
      <c r="F16" s="16"/>
      <c r="G16" s="16"/>
    </row>
    <row r="17" spans="1:7" x14ac:dyDescent="0.3">
      <c r="A17" s="15">
        <v>12</v>
      </c>
      <c r="B17" s="15"/>
      <c r="C17" s="16"/>
      <c r="D17" s="16"/>
      <c r="E17" s="16"/>
      <c r="F17" s="16"/>
      <c r="G17" s="16"/>
    </row>
    <row r="18" spans="1:7" x14ac:dyDescent="0.3">
      <c r="A18" s="15">
        <v>13</v>
      </c>
      <c r="B18" s="15"/>
      <c r="C18" s="16"/>
      <c r="D18" s="16"/>
      <c r="E18" s="16"/>
      <c r="F18" s="16"/>
      <c r="G18" s="16"/>
    </row>
    <row r="19" spans="1:7" x14ac:dyDescent="0.3">
      <c r="A19" s="15">
        <v>14</v>
      </c>
      <c r="B19" s="15"/>
      <c r="C19" s="16"/>
      <c r="D19" s="16"/>
      <c r="E19" s="16"/>
      <c r="F19" s="16"/>
      <c r="G19" s="16"/>
    </row>
    <row r="20" spans="1:7" x14ac:dyDescent="0.3">
      <c r="A20" s="15">
        <v>15</v>
      </c>
      <c r="B20" s="15"/>
      <c r="C20" s="16"/>
      <c r="D20" s="16"/>
      <c r="E20" s="16"/>
      <c r="F20" s="16"/>
      <c r="G20" s="16"/>
    </row>
    <row r="21" spans="1:7" x14ac:dyDescent="0.3">
      <c r="A21" s="15">
        <v>16</v>
      </c>
      <c r="B21" s="15"/>
      <c r="C21" s="16"/>
      <c r="D21" s="16"/>
      <c r="E21" s="16"/>
      <c r="F21" s="16"/>
      <c r="G21" s="16"/>
    </row>
    <row r="22" spans="1:7" x14ac:dyDescent="0.3">
      <c r="A22" s="15">
        <v>17</v>
      </c>
      <c r="B22" s="15"/>
      <c r="C22" s="16"/>
      <c r="D22" s="16"/>
      <c r="E22" s="16"/>
      <c r="F22" s="16"/>
      <c r="G22" s="16"/>
    </row>
    <row r="23" spans="1:7" x14ac:dyDescent="0.3">
      <c r="A23" s="15">
        <v>18</v>
      </c>
      <c r="B23" s="15"/>
      <c r="C23" s="16"/>
      <c r="D23" s="16"/>
      <c r="E23" s="16"/>
      <c r="F23" s="16"/>
      <c r="G23" s="16"/>
    </row>
    <row r="24" spans="1:7" x14ac:dyDescent="0.3">
      <c r="A24" s="15">
        <v>19</v>
      </c>
      <c r="B24" s="15"/>
      <c r="C24" s="16"/>
      <c r="D24" s="16"/>
      <c r="E24" s="16"/>
      <c r="F24" s="16"/>
      <c r="G24" s="16"/>
    </row>
    <row r="25" spans="1:7" x14ac:dyDescent="0.3">
      <c r="A25" s="15">
        <v>20</v>
      </c>
      <c r="B25" s="15"/>
      <c r="C25" s="16"/>
      <c r="D25" s="16"/>
      <c r="E25" s="16"/>
      <c r="F25" s="16"/>
      <c r="G25" s="16"/>
    </row>
    <row r="26" spans="1:7" x14ac:dyDescent="0.3">
      <c r="A26" s="15">
        <v>21</v>
      </c>
      <c r="B26" s="15"/>
      <c r="C26" s="16"/>
      <c r="D26" s="16"/>
      <c r="E26" s="16"/>
      <c r="F26" s="16"/>
      <c r="G26" s="16"/>
    </row>
    <row r="27" spans="1:7" x14ac:dyDescent="0.3">
      <c r="A27" s="15">
        <v>22</v>
      </c>
      <c r="B27" s="15"/>
      <c r="C27" s="16"/>
      <c r="D27" s="16"/>
      <c r="E27" s="16"/>
      <c r="F27" s="16"/>
      <c r="G27" s="16"/>
    </row>
    <row r="28" spans="1:7" x14ac:dyDescent="0.3">
      <c r="A28" s="15">
        <v>23</v>
      </c>
      <c r="B28" s="15"/>
      <c r="C28" s="16"/>
      <c r="D28" s="16"/>
      <c r="E28" s="16"/>
      <c r="F28" s="16"/>
      <c r="G28" s="16"/>
    </row>
    <row r="29" spans="1:7" x14ac:dyDescent="0.3">
      <c r="A29" s="15">
        <v>24</v>
      </c>
      <c r="B29" s="15"/>
      <c r="C29" s="16"/>
      <c r="D29" s="16"/>
      <c r="E29" s="16"/>
      <c r="F29" s="16"/>
      <c r="G29" s="16"/>
    </row>
    <row r="30" spans="1:7" x14ac:dyDescent="0.3">
      <c r="A30" s="15">
        <v>25</v>
      </c>
      <c r="B30" s="15"/>
      <c r="C30" s="16"/>
      <c r="D30" s="16"/>
      <c r="E30" s="16"/>
      <c r="F30" s="16"/>
      <c r="G30" s="16"/>
    </row>
    <row r="31" spans="1:7" x14ac:dyDescent="0.3">
      <c r="A31" s="15">
        <v>26</v>
      </c>
      <c r="B31" s="15"/>
      <c r="C31" s="16"/>
      <c r="D31" s="16"/>
      <c r="E31" s="16"/>
      <c r="F31" s="16"/>
      <c r="G31" s="16"/>
    </row>
    <row r="32" spans="1:7" x14ac:dyDescent="0.3">
      <c r="A32" s="15">
        <v>27</v>
      </c>
      <c r="B32" s="15"/>
      <c r="C32" s="16"/>
      <c r="D32" s="16"/>
      <c r="E32" s="16"/>
      <c r="F32" s="16"/>
      <c r="G32" s="16"/>
    </row>
    <row r="33" spans="1:7" x14ac:dyDescent="0.3">
      <c r="A33" s="15">
        <v>28</v>
      </c>
      <c r="B33" s="15"/>
      <c r="C33" s="16"/>
      <c r="D33" s="16"/>
      <c r="E33" s="16"/>
      <c r="F33" s="16"/>
      <c r="G33" s="16"/>
    </row>
    <row r="34" spans="1:7" x14ac:dyDescent="0.3">
      <c r="A34" s="15">
        <v>29</v>
      </c>
      <c r="B34" s="15"/>
      <c r="C34" s="16"/>
      <c r="D34" s="16"/>
      <c r="E34" s="16"/>
      <c r="F34" s="16"/>
      <c r="G34" s="16"/>
    </row>
    <row r="35" spans="1:7" x14ac:dyDescent="0.3">
      <c r="A35" s="15">
        <v>30</v>
      </c>
      <c r="B35" s="15"/>
      <c r="C35" s="16"/>
      <c r="D35" s="16"/>
      <c r="E35" s="16"/>
      <c r="F35" s="16"/>
      <c r="G35" s="16"/>
    </row>
  </sheetData>
  <sheetProtection algorithmName="SHA-512" hashValue="LfySVjGMpHE5zbdSbJzq5XokdJczUGms9f3KNGBcSLHzl2m/cV368CzsBbi/EwkAXJmDj0Fb5m02aEYh1SCsdQ==" saltValue="fjr0sT0gT7iY2kwhSj/U2Q==" spinCount="100000" sheet="1" objects="1" scenarios="1"/>
  <mergeCells count="1">
    <mergeCell ref="A2:G2"/>
  </mergeCells>
  <pageMargins left="0.7" right="0.7" top="0.75" bottom="0.75" header="0.3" footer="0.3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asirinkite iš sąrašo" xr:uid="{FBFD553B-6818-4727-9985-739B2B90C947}">
          <x14:formula1>
            <xm:f>'VPS admin. išlaidų sąrašas'!$A$58:$A$63</xm:f>
          </x14:formula1>
          <xm:sqref>C6:C35</xm:sqref>
        </x14:dataValidation>
        <x14:dataValidation type="list" allowBlank="1" showInputMessage="1" showErrorMessage="1" prompt="Pasirinkite iš sąrašo" xr:uid="{08942DE1-2FE8-431C-8D1E-DCB1F2C5E7BC}">
          <x14:formula1>
            <xm:f>'VPS admin. išlaidų sąrašas'!$A$33:$A$55</xm:f>
          </x14:formula1>
          <xm:sqref>B6:B35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63"/>
  <sheetViews>
    <sheetView topLeftCell="A35" workbookViewId="0">
      <selection activeCell="B69" sqref="B69"/>
    </sheetView>
  </sheetViews>
  <sheetFormatPr defaultRowHeight="14.4" x14ac:dyDescent="0.3"/>
  <cols>
    <col min="1" max="1" width="87" customWidth="1"/>
    <col min="2" max="2" width="17.5546875" style="138" customWidth="1"/>
  </cols>
  <sheetData>
    <row r="1" spans="1:2" x14ac:dyDescent="0.3">
      <c r="A1" s="47" t="s">
        <v>55</v>
      </c>
    </row>
    <row r="2" spans="1:2" x14ac:dyDescent="0.3">
      <c r="A2" s="48" t="s">
        <v>49</v>
      </c>
    </row>
    <row r="4" spans="1:2" ht="55.2" x14ac:dyDescent="0.3">
      <c r="A4" s="136" t="s">
        <v>25</v>
      </c>
      <c r="B4" s="137" t="s">
        <v>24</v>
      </c>
    </row>
    <row r="5" spans="1:2" ht="15.6" x14ac:dyDescent="0.3">
      <c r="A5" s="4" t="s">
        <v>2</v>
      </c>
      <c r="B5" s="139"/>
    </row>
    <row r="6" spans="1:2" ht="15.6" x14ac:dyDescent="0.3">
      <c r="A6" s="5" t="s">
        <v>21</v>
      </c>
      <c r="B6" s="139"/>
    </row>
    <row r="7" spans="1:2" ht="15.6" x14ac:dyDescent="0.3">
      <c r="A7" s="6" t="s">
        <v>40</v>
      </c>
      <c r="B7" s="140" t="s">
        <v>74</v>
      </c>
    </row>
    <row r="8" spans="1:2" ht="15.6" x14ac:dyDescent="0.3">
      <c r="A8" s="7" t="s">
        <v>71</v>
      </c>
      <c r="B8" s="140" t="s">
        <v>75</v>
      </c>
    </row>
    <row r="9" spans="1:2" ht="15.6" x14ac:dyDescent="0.3">
      <c r="A9" s="7" t="s">
        <v>3</v>
      </c>
      <c r="B9" s="140" t="s">
        <v>76</v>
      </c>
    </row>
    <row r="10" spans="1:2" ht="15.6" x14ac:dyDescent="0.3">
      <c r="A10" s="5" t="s">
        <v>54</v>
      </c>
      <c r="B10" s="139"/>
    </row>
    <row r="11" spans="1:2" ht="15.6" x14ac:dyDescent="0.3">
      <c r="A11" s="2" t="s">
        <v>4</v>
      </c>
      <c r="B11" s="140" t="s">
        <v>77</v>
      </c>
    </row>
    <row r="12" spans="1:2" ht="15.6" x14ac:dyDescent="0.3">
      <c r="A12" s="1" t="s">
        <v>5</v>
      </c>
      <c r="B12" s="140" t="s">
        <v>78</v>
      </c>
    </row>
    <row r="13" spans="1:2" ht="15.6" x14ac:dyDescent="0.3">
      <c r="A13" s="1" t="s">
        <v>6</v>
      </c>
      <c r="B13" s="140" t="s">
        <v>79</v>
      </c>
    </row>
    <row r="14" spans="1:2" ht="15.6" x14ac:dyDescent="0.3">
      <c r="A14" s="3" t="s">
        <v>7</v>
      </c>
      <c r="B14" s="140" t="s">
        <v>80</v>
      </c>
    </row>
    <row r="15" spans="1:2" ht="15.6" x14ac:dyDescent="0.3">
      <c r="A15" s="1" t="s">
        <v>8</v>
      </c>
      <c r="B15" s="140" t="s">
        <v>81</v>
      </c>
    </row>
    <row r="16" spans="1:2" ht="15.6" x14ac:dyDescent="0.3">
      <c r="A16" s="1" t="s">
        <v>9</v>
      </c>
      <c r="B16" s="140" t="s">
        <v>81</v>
      </c>
    </row>
    <row r="17" spans="1:2" ht="15.6" x14ac:dyDescent="0.3">
      <c r="A17" s="1" t="s">
        <v>10</v>
      </c>
      <c r="B17" s="140" t="s">
        <v>81</v>
      </c>
    </row>
    <row r="18" spans="1:2" ht="15.6" x14ac:dyDescent="0.3">
      <c r="A18" s="1" t="s">
        <v>11</v>
      </c>
      <c r="B18" s="140" t="s">
        <v>81</v>
      </c>
    </row>
    <row r="19" spans="1:2" ht="15.6" x14ac:dyDescent="0.3">
      <c r="A19" s="6" t="s">
        <v>12</v>
      </c>
      <c r="B19" s="140" t="s">
        <v>81</v>
      </c>
    </row>
    <row r="20" spans="1:2" ht="15.6" x14ac:dyDescent="0.3">
      <c r="A20" s="1" t="s">
        <v>13</v>
      </c>
      <c r="B20" s="140" t="s">
        <v>81</v>
      </c>
    </row>
    <row r="21" spans="1:2" ht="31.2" x14ac:dyDescent="0.3">
      <c r="A21" s="1" t="s">
        <v>14</v>
      </c>
      <c r="B21" s="140" t="s">
        <v>82</v>
      </c>
    </row>
    <row r="22" spans="1:2" ht="15.6" x14ac:dyDescent="0.3">
      <c r="A22" s="1" t="s">
        <v>15</v>
      </c>
      <c r="B22" s="140" t="s">
        <v>82</v>
      </c>
    </row>
    <row r="23" spans="1:2" ht="15.6" x14ac:dyDescent="0.3">
      <c r="A23" s="4" t="s">
        <v>16</v>
      </c>
      <c r="B23" s="139"/>
    </row>
    <row r="24" spans="1:2" ht="15.6" x14ac:dyDescent="0.3">
      <c r="A24" s="8" t="s">
        <v>41</v>
      </c>
      <c r="B24" s="140" t="s">
        <v>83</v>
      </c>
    </row>
    <row r="25" spans="1:2" ht="15.6" x14ac:dyDescent="0.3">
      <c r="A25" s="8" t="s">
        <v>42</v>
      </c>
      <c r="B25" s="140" t="s">
        <v>84</v>
      </c>
    </row>
    <row r="26" spans="1:2" ht="15.6" x14ac:dyDescent="0.3">
      <c r="A26" s="8" t="s">
        <v>44</v>
      </c>
      <c r="B26" s="140" t="s">
        <v>85</v>
      </c>
    </row>
    <row r="27" spans="1:2" ht="15.6" x14ac:dyDescent="0.3">
      <c r="A27" s="8" t="s">
        <v>43</v>
      </c>
      <c r="B27" s="140" t="s">
        <v>86</v>
      </c>
    </row>
    <row r="28" spans="1:2" ht="15.6" x14ac:dyDescent="0.3">
      <c r="A28" s="8" t="s">
        <v>72</v>
      </c>
      <c r="B28" s="140" t="s">
        <v>87</v>
      </c>
    </row>
    <row r="29" spans="1:2" ht="15.6" x14ac:dyDescent="0.3">
      <c r="A29" s="8" t="s">
        <v>73</v>
      </c>
      <c r="B29" s="140" t="s">
        <v>88</v>
      </c>
    </row>
    <row r="30" spans="1:2" ht="15.6" x14ac:dyDescent="0.3">
      <c r="A30" s="8" t="s">
        <v>17</v>
      </c>
      <c r="B30" s="140" t="s">
        <v>89</v>
      </c>
    </row>
    <row r="31" spans="1:2" ht="15.6" x14ac:dyDescent="0.3">
      <c r="A31" s="6" t="s">
        <v>69</v>
      </c>
      <c r="B31" s="141"/>
    </row>
    <row r="33" spans="1:2" ht="15.6" x14ac:dyDescent="0.3">
      <c r="A33" s="6" t="s">
        <v>40</v>
      </c>
      <c r="B33" s="140" t="s">
        <v>74</v>
      </c>
    </row>
    <row r="34" spans="1:2" ht="15.6" x14ac:dyDescent="0.3">
      <c r="A34" s="7" t="s">
        <v>71</v>
      </c>
      <c r="B34" s="140" t="s">
        <v>75</v>
      </c>
    </row>
    <row r="35" spans="1:2" ht="15.6" x14ac:dyDescent="0.3">
      <c r="A35" s="7" t="s">
        <v>3</v>
      </c>
      <c r="B35" s="140" t="s">
        <v>76</v>
      </c>
    </row>
    <row r="36" spans="1:2" ht="15.6" x14ac:dyDescent="0.3">
      <c r="A36" s="2" t="s">
        <v>4</v>
      </c>
      <c r="B36" s="140" t="s">
        <v>77</v>
      </c>
    </row>
    <row r="37" spans="1:2" ht="15.6" x14ac:dyDescent="0.3">
      <c r="A37" s="1" t="s">
        <v>5</v>
      </c>
      <c r="B37" s="140" t="s">
        <v>78</v>
      </c>
    </row>
    <row r="38" spans="1:2" ht="15.6" x14ac:dyDescent="0.3">
      <c r="A38" s="1" t="s">
        <v>6</v>
      </c>
      <c r="B38" s="140" t="s">
        <v>79</v>
      </c>
    </row>
    <row r="39" spans="1:2" ht="15.6" x14ac:dyDescent="0.3">
      <c r="A39" s="3" t="s">
        <v>7</v>
      </c>
      <c r="B39" s="140" t="s">
        <v>80</v>
      </c>
    </row>
    <row r="40" spans="1:2" ht="15.6" x14ac:dyDescent="0.3">
      <c r="A40" s="1" t="s">
        <v>8</v>
      </c>
      <c r="B40" s="140" t="s">
        <v>81</v>
      </c>
    </row>
    <row r="41" spans="1:2" ht="15.6" x14ac:dyDescent="0.3">
      <c r="A41" s="1" t="s">
        <v>9</v>
      </c>
      <c r="B41" s="140" t="s">
        <v>81</v>
      </c>
    </row>
    <row r="42" spans="1:2" ht="15.6" x14ac:dyDescent="0.3">
      <c r="A42" s="1" t="s">
        <v>10</v>
      </c>
      <c r="B42" s="140" t="s">
        <v>81</v>
      </c>
    </row>
    <row r="43" spans="1:2" ht="15.6" x14ac:dyDescent="0.3">
      <c r="A43" s="1" t="s">
        <v>11</v>
      </c>
      <c r="B43" s="140" t="s">
        <v>81</v>
      </c>
    </row>
    <row r="44" spans="1:2" ht="15.6" x14ac:dyDescent="0.3">
      <c r="A44" s="6" t="s">
        <v>12</v>
      </c>
      <c r="B44" s="140" t="s">
        <v>81</v>
      </c>
    </row>
    <row r="45" spans="1:2" ht="15.6" x14ac:dyDescent="0.3">
      <c r="A45" s="1" t="s">
        <v>13</v>
      </c>
      <c r="B45" s="140" t="s">
        <v>81</v>
      </c>
    </row>
    <row r="46" spans="1:2" ht="31.2" x14ac:dyDescent="0.3">
      <c r="A46" s="1" t="s">
        <v>14</v>
      </c>
      <c r="B46" s="140" t="s">
        <v>82</v>
      </c>
    </row>
    <row r="47" spans="1:2" ht="15.6" x14ac:dyDescent="0.3">
      <c r="A47" s="1" t="s">
        <v>15</v>
      </c>
      <c r="B47" s="140" t="s">
        <v>82</v>
      </c>
    </row>
    <row r="48" spans="1:2" ht="15.6" x14ac:dyDescent="0.3">
      <c r="A48" s="8" t="s">
        <v>41</v>
      </c>
      <c r="B48" s="140" t="s">
        <v>83</v>
      </c>
    </row>
    <row r="49" spans="1:2" ht="15.6" x14ac:dyDescent="0.3">
      <c r="A49" s="8" t="s">
        <v>42</v>
      </c>
      <c r="B49" s="140" t="s">
        <v>84</v>
      </c>
    </row>
    <row r="50" spans="1:2" ht="15.6" x14ac:dyDescent="0.3">
      <c r="A50" s="8" t="s">
        <v>44</v>
      </c>
      <c r="B50" s="140" t="s">
        <v>85</v>
      </c>
    </row>
    <row r="51" spans="1:2" ht="15.6" x14ac:dyDescent="0.3">
      <c r="A51" s="8" t="s">
        <v>43</v>
      </c>
      <c r="B51" s="140" t="s">
        <v>86</v>
      </c>
    </row>
    <row r="52" spans="1:2" ht="15.6" x14ac:dyDescent="0.3">
      <c r="A52" s="8" t="s">
        <v>72</v>
      </c>
      <c r="B52" s="140" t="s">
        <v>87</v>
      </c>
    </row>
    <row r="53" spans="1:2" ht="15.6" x14ac:dyDescent="0.3">
      <c r="A53" s="8" t="s">
        <v>73</v>
      </c>
      <c r="B53" s="140" t="s">
        <v>88</v>
      </c>
    </row>
    <row r="54" spans="1:2" ht="15.6" x14ac:dyDescent="0.3">
      <c r="A54" s="8" t="s">
        <v>17</v>
      </c>
      <c r="B54" s="140" t="s">
        <v>89</v>
      </c>
    </row>
    <row r="55" spans="1:2" ht="15.6" x14ac:dyDescent="0.3">
      <c r="A55" s="8"/>
      <c r="B55" s="140"/>
    </row>
    <row r="56" spans="1:2" ht="15.6" x14ac:dyDescent="0.3">
      <c r="A56" s="11"/>
      <c r="B56" s="141"/>
    </row>
    <row r="57" spans="1:2" ht="15.6" x14ac:dyDescent="0.3">
      <c r="A57" s="12" t="s">
        <v>38</v>
      </c>
    </row>
    <row r="58" spans="1:2" ht="15.6" x14ac:dyDescent="0.3">
      <c r="A58" s="1" t="s">
        <v>33</v>
      </c>
    </row>
    <row r="59" spans="1:2" ht="15.6" x14ac:dyDescent="0.3">
      <c r="A59" s="1" t="s">
        <v>34</v>
      </c>
    </row>
    <row r="60" spans="1:2" ht="15.6" x14ac:dyDescent="0.3">
      <c r="A60" s="1" t="s">
        <v>35</v>
      </c>
    </row>
    <row r="61" spans="1:2" ht="15.6" x14ac:dyDescent="0.3">
      <c r="A61" s="1" t="s">
        <v>37</v>
      </c>
    </row>
    <row r="62" spans="1:2" ht="15.6" x14ac:dyDescent="0.3">
      <c r="A62" s="1" t="s">
        <v>36</v>
      </c>
    </row>
    <row r="63" spans="1:2" ht="15.6" x14ac:dyDescent="0.3">
      <c r="A63" s="1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lapas</vt:lpstr>
      <vt:lpstr>2 lapas</vt:lpstr>
      <vt:lpstr>VPS admin. išlaidų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i.urbonaite</dc:creator>
  <cp:lastModifiedBy>Virginija Liukpetrytė</cp:lastModifiedBy>
  <dcterms:created xsi:type="dcterms:W3CDTF">2015-06-05T18:17:20Z</dcterms:created>
  <dcterms:modified xsi:type="dcterms:W3CDTF">2022-12-14T11:35:49Z</dcterms:modified>
</cp:coreProperties>
</file>